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Ranking Libre" sheetId="1" r:id="rId1"/>
  </sheets>
  <definedNames/>
  <calcPr fullCalcOnLoad="1"/>
</workbook>
</file>

<file path=xl/sharedStrings.xml><?xml version="1.0" encoding="utf-8"?>
<sst xmlns="http://schemas.openxmlformats.org/spreadsheetml/2006/main" count="213" uniqueCount="147">
  <si>
    <t>CARAMBOLE  L.B.I.F</t>
  </si>
  <si>
    <t>Ranking  LIBRE FEMININES</t>
  </si>
  <si>
    <r>
      <t xml:space="preserve">  </t>
    </r>
    <r>
      <rPr>
        <b/>
        <i/>
        <sz val="16"/>
        <color indexed="10"/>
        <rFont val="Arial"/>
        <family val="2"/>
      </rPr>
      <t xml:space="preserve">Saison 2023 / 2024                         </t>
    </r>
  </si>
  <si>
    <t>niveau</t>
  </si>
  <si>
    <t>&lt;1,6</t>
  </si>
  <si>
    <t>JOUEUSES</t>
  </si>
  <si>
    <t>Points     Tournois</t>
  </si>
  <si>
    <t xml:space="preserve"> </t>
  </si>
  <si>
    <t xml:space="preserve">Finalistes </t>
  </si>
  <si>
    <t>Finalistes Ch. De Fr.</t>
  </si>
  <si>
    <t>J1</t>
  </si>
  <si>
    <t>J2</t>
  </si>
  <si>
    <t>J3</t>
  </si>
  <si>
    <t>Total</t>
  </si>
  <si>
    <t>Moy. 3,10</t>
  </si>
  <si>
    <t>Moy. 2,80</t>
  </si>
  <si>
    <t>la FERTE</t>
  </si>
  <si>
    <t>sous jouarre</t>
  </si>
  <si>
    <t>ARGENTEUIL</t>
  </si>
  <si>
    <t>J3      MARINES</t>
  </si>
  <si>
    <t>Moy. Gen</t>
  </si>
  <si>
    <t>Clt</t>
  </si>
  <si>
    <t>Cl.t debut saison</t>
  </si>
  <si>
    <t>Catégorie</t>
  </si>
  <si>
    <t>n° licence</t>
  </si>
  <si>
    <t>Nom</t>
  </si>
  <si>
    <t>Prénom</t>
  </si>
  <si>
    <t>Club</t>
  </si>
  <si>
    <t>la ferté sous jouarre</t>
  </si>
  <si>
    <t>aRGENTEUIL</t>
  </si>
  <si>
    <t>Gen.(arr)</t>
  </si>
  <si>
    <t>Moy.</t>
  </si>
  <si>
    <t>Pts</t>
  </si>
  <si>
    <t>Rep</t>
  </si>
  <si>
    <t>Tournois</t>
  </si>
  <si>
    <t>Finale</t>
  </si>
  <si>
    <t>LBIF</t>
  </si>
  <si>
    <t>R2</t>
  </si>
  <si>
    <t>013780A</t>
  </si>
  <si>
    <t>MOREL</t>
  </si>
  <si>
    <t>Christine</t>
  </si>
  <si>
    <t>AUVERS BILLARD CLUB</t>
  </si>
  <si>
    <t>R3</t>
  </si>
  <si>
    <t>129205L</t>
  </si>
  <si>
    <t>BERTON</t>
  </si>
  <si>
    <t>Alexandrine</t>
  </si>
  <si>
    <t>SCD BILLARD CLUB</t>
  </si>
  <si>
    <t>136220G</t>
  </si>
  <si>
    <t>LABOUREAU</t>
  </si>
  <si>
    <t>Véronique</t>
  </si>
  <si>
    <t>AB MAISONS ALFORT</t>
  </si>
  <si>
    <t>118705P</t>
  </si>
  <si>
    <t>NOE</t>
  </si>
  <si>
    <t>Anne-Marie</t>
  </si>
  <si>
    <t>ASS.SPORT CORBEIL ESSONNES</t>
  </si>
  <si>
    <t>R4</t>
  </si>
  <si>
    <t>111050E</t>
  </si>
  <si>
    <t>RICHAUD</t>
  </si>
  <si>
    <t>Brigitte</t>
  </si>
  <si>
    <t>BILLARD CLUB DE CONFLANS</t>
  </si>
  <si>
    <t>OUI</t>
  </si>
  <si>
    <t>163351F</t>
  </si>
  <si>
    <t>CHANEL</t>
  </si>
  <si>
    <t>Chantal</t>
  </si>
  <si>
    <t>ASSOC. ST ETIENNE DE VERNOUILLET</t>
  </si>
  <si>
    <t>165469H</t>
  </si>
  <si>
    <t>DUMONT</t>
  </si>
  <si>
    <t>BILLARD CLUB DE LIVRY GARGAN</t>
  </si>
  <si>
    <t>013421F</t>
  </si>
  <si>
    <t>JULLIEN</t>
  </si>
  <si>
    <t>Marie-Louise</t>
  </si>
  <si>
    <t>ACADEMIE DE BILLARD OZOIR</t>
  </si>
  <si>
    <t>176839R</t>
  </si>
  <si>
    <t>STOLL</t>
  </si>
  <si>
    <t>Magali</t>
  </si>
  <si>
    <t>ASS. BILLARD AMATEUR DE SAINT MAUR</t>
  </si>
  <si>
    <t>168407B</t>
  </si>
  <si>
    <t>LEBARBIER</t>
  </si>
  <si>
    <t>Catherine</t>
  </si>
  <si>
    <t>ACADEMIE DE BILLARD D ARGENTEUIL</t>
  </si>
  <si>
    <t>147796Y</t>
  </si>
  <si>
    <t>MALASSIGNE</t>
  </si>
  <si>
    <t>Elfège</t>
  </si>
  <si>
    <t>MUZERELLE</t>
  </si>
  <si>
    <t>Sophie</t>
  </si>
  <si>
    <t>mAISONS aLFORT</t>
  </si>
  <si>
    <t>NC</t>
  </si>
  <si>
    <t>148066R</t>
  </si>
  <si>
    <t>EYMARD BIANCHI FERRARI</t>
  </si>
  <si>
    <t>Celine</t>
  </si>
  <si>
    <t>BILLARD CLUB CLICHOIS</t>
  </si>
  <si>
    <t>173972 A</t>
  </si>
  <si>
    <t>GURZYNSKI</t>
  </si>
  <si>
    <t>Adele/Nathalie</t>
  </si>
  <si>
    <t>163284H</t>
  </si>
  <si>
    <t>BARBE BELLEGARDE</t>
  </si>
  <si>
    <t>Françoise</t>
  </si>
  <si>
    <t>chatillon</t>
  </si>
  <si>
    <t>146714W</t>
  </si>
  <si>
    <t>DOUX</t>
  </si>
  <si>
    <t>Isabelle</t>
  </si>
  <si>
    <t>LA FERTE SOUS JOUARRE</t>
  </si>
  <si>
    <t>FRANTZ</t>
  </si>
  <si>
    <t>Eden</t>
  </si>
  <si>
    <t>CMO MORANGIS</t>
  </si>
  <si>
    <t>LE   ROY</t>
  </si>
  <si>
    <t>Maelys</t>
  </si>
  <si>
    <t>ACADEMIE DE BILLARD DE MARINES</t>
  </si>
  <si>
    <t>149663C</t>
  </si>
  <si>
    <t>DESGROUAS</t>
  </si>
  <si>
    <t>BILLARD CLUB STREPINIACOIS</t>
  </si>
  <si>
    <t>CASTANHEIRA</t>
  </si>
  <si>
    <t>Emma</t>
  </si>
  <si>
    <t>143227T</t>
  </si>
  <si>
    <t>GAYRAUD</t>
  </si>
  <si>
    <t>Francoise</t>
  </si>
  <si>
    <t>160078Y</t>
  </si>
  <si>
    <t>HOEFMAN</t>
  </si>
  <si>
    <t>Nancy</t>
  </si>
  <si>
    <t>BILLARD ACADEMIE DE COULOMMIERS</t>
  </si>
  <si>
    <t>OLCESE</t>
  </si>
  <si>
    <t>Dominique</t>
  </si>
  <si>
    <t>BILLARD CLUB VICINOIS</t>
  </si>
  <si>
    <t>150408M</t>
  </si>
  <si>
    <t>LE TRIBOT</t>
  </si>
  <si>
    <t>Ghislaine</t>
  </si>
  <si>
    <t>BILLARD CLUB FRANCONVILLE</t>
  </si>
  <si>
    <t>146704M</t>
  </si>
  <si>
    <t>DUVAL</t>
  </si>
  <si>
    <t>142464K</t>
  </si>
  <si>
    <t>SOUCHET</t>
  </si>
  <si>
    <t>Elise</t>
  </si>
  <si>
    <t xml:space="preserve">166047L </t>
  </si>
  <si>
    <t xml:space="preserve">BEN SALAH </t>
  </si>
  <si>
    <t xml:space="preserve">NICOLE </t>
  </si>
  <si>
    <t>124373P</t>
  </si>
  <si>
    <t>REVAULT</t>
  </si>
  <si>
    <t>Claudine</t>
  </si>
  <si>
    <t>167276X</t>
  </si>
  <si>
    <t>LOPEZ</t>
  </si>
  <si>
    <t>BILLARD CLUB FERTOIS</t>
  </si>
  <si>
    <t>153605M</t>
  </si>
  <si>
    <t>GOETTELMANN</t>
  </si>
  <si>
    <t>A. DE BILLARD COURBEVOIE-LA DEFENSE</t>
  </si>
  <si>
    <t>Championne LBIF en titre</t>
  </si>
  <si>
    <t>Mg &lt; 1,20</t>
  </si>
  <si>
    <t>SUR 2,8M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</si>
</sst>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0.00"/>
    <numFmt numFmtId="168" formatCode="0.0"/>
    <numFmt numFmtId="169" formatCode="@"/>
  </numFmts>
  <fonts count="54"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6"/>
      <color indexed="12"/>
      <name val="Arial"/>
      <family val="2"/>
    </font>
    <font>
      <sz val="11"/>
      <color indexed="12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i/>
      <sz val="8"/>
      <color indexed="18"/>
      <name val="Arial"/>
      <family val="2"/>
    </font>
    <font>
      <sz val="12"/>
      <color indexed="39"/>
      <name val="Times New Roman"/>
      <family val="1"/>
    </font>
    <font>
      <sz val="11"/>
      <color indexed="18"/>
      <name val="Arial"/>
      <family val="2"/>
    </font>
    <font>
      <b/>
      <sz val="8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9"/>
      <name val="Arial"/>
      <family val="2"/>
    </font>
    <font>
      <sz val="11"/>
      <color indexed="39"/>
      <name val="Arial"/>
      <family val="2"/>
    </font>
    <font>
      <sz val="8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62"/>
      <name val="Times New Roman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12"/>
      <color indexed="30"/>
      <name val="Times New Roman"/>
      <family val="1"/>
    </font>
    <font>
      <sz val="10"/>
      <color indexed="48"/>
      <name val="Times New Roman"/>
      <family val="1"/>
    </font>
    <font>
      <b/>
      <i/>
      <sz val="8"/>
      <color indexed="20"/>
      <name val="Arial"/>
      <family val="2"/>
    </font>
    <font>
      <b/>
      <sz val="8"/>
      <color indexed="20"/>
      <name val="Arial"/>
      <family val="2"/>
    </font>
    <font>
      <sz val="11"/>
      <color indexed="2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1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207">
    <xf numFmtId="164" fontId="0" fillId="0" borderId="0" xfId="0" applyAlignment="1">
      <alignment/>
    </xf>
    <xf numFmtId="164" fontId="0" fillId="0" borderId="0" xfId="22">
      <alignment/>
      <protection/>
    </xf>
    <xf numFmtId="164" fontId="2" fillId="0" borderId="0" xfId="22" applyFont="1">
      <alignment/>
      <protection/>
    </xf>
    <xf numFmtId="165" fontId="0" fillId="0" borderId="0" xfId="22" applyNumberFormat="1">
      <alignment/>
      <protection/>
    </xf>
    <xf numFmtId="164" fontId="3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0" fillId="0" borderId="0" xfId="22" applyNumberFormat="1" applyFont="1">
      <alignment/>
      <protection/>
    </xf>
    <xf numFmtId="166" fontId="0" fillId="0" borderId="0" xfId="22" applyNumberFormat="1">
      <alignment/>
      <protection/>
    </xf>
    <xf numFmtId="167" fontId="4" fillId="0" borderId="0" xfId="22" applyNumberFormat="1" applyFont="1">
      <alignment/>
      <protection/>
    </xf>
    <xf numFmtId="164" fontId="0" fillId="0" borderId="0" xfId="22" applyFont="1" applyFill="1">
      <alignment/>
      <protection/>
    </xf>
    <xf numFmtId="164" fontId="0" fillId="0" borderId="0" xfId="22" applyFill="1">
      <alignment/>
      <protection/>
    </xf>
    <xf numFmtId="167" fontId="0" fillId="0" borderId="0" xfId="22" applyNumberFormat="1">
      <alignment/>
      <protection/>
    </xf>
    <xf numFmtId="164" fontId="5" fillId="2" borderId="1" xfId="22" applyFont="1" applyFill="1" applyBorder="1" applyAlignment="1">
      <alignment horizontal="center" wrapText="1"/>
      <protection/>
    </xf>
    <xf numFmtId="164" fontId="5" fillId="2" borderId="2" xfId="22" applyFont="1" applyFill="1" applyBorder="1" applyAlignment="1">
      <alignment horizontal="center" wrapText="1"/>
      <protection/>
    </xf>
    <xf numFmtId="167" fontId="4" fillId="2" borderId="2" xfId="22" applyNumberFormat="1" applyFont="1" applyFill="1" applyBorder="1" applyAlignment="1">
      <alignment horizontal="center" wrapText="1"/>
      <protection/>
    </xf>
    <xf numFmtId="164" fontId="6" fillId="2" borderId="3" xfId="21" applyFont="1" applyFill="1" applyBorder="1" applyAlignment="1">
      <alignment horizontal="center"/>
      <protection/>
    </xf>
    <xf numFmtId="164" fontId="0" fillId="2" borderId="2" xfId="22" applyFont="1" applyFill="1" applyBorder="1" applyAlignment="1">
      <alignment horizontal="center" wrapText="1"/>
      <protection/>
    </xf>
    <xf numFmtId="164" fontId="0" fillId="2" borderId="4" xfId="22" applyFont="1" applyFill="1" applyBorder="1" applyAlignment="1">
      <alignment horizontal="center" wrapText="1"/>
      <protection/>
    </xf>
    <xf numFmtId="164" fontId="0" fillId="2" borderId="2" xfId="22" applyFill="1" applyBorder="1">
      <alignment/>
      <protection/>
    </xf>
    <xf numFmtId="164" fontId="0" fillId="2" borderId="4" xfId="22" applyFill="1" applyBorder="1">
      <alignment/>
      <protection/>
    </xf>
    <xf numFmtId="165" fontId="7" fillId="2" borderId="5" xfId="22" applyNumberFormat="1" applyFont="1" applyFill="1" applyBorder="1" applyAlignment="1">
      <alignment horizontal="center" wrapText="1"/>
      <protection/>
    </xf>
    <xf numFmtId="165" fontId="7" fillId="2" borderId="0" xfId="22" applyNumberFormat="1" applyFont="1" applyFill="1" applyBorder="1" applyAlignment="1">
      <alignment horizontal="center" wrapText="1"/>
      <protection/>
    </xf>
    <xf numFmtId="167" fontId="8" fillId="2" borderId="0" xfId="22" applyNumberFormat="1" applyFont="1" applyFill="1" applyBorder="1" applyAlignment="1">
      <alignment horizontal="center" wrapText="1"/>
      <protection/>
    </xf>
    <xf numFmtId="164" fontId="7" fillId="2" borderId="0" xfId="22" applyFont="1" applyFill="1" applyBorder="1" applyAlignment="1">
      <alignment horizontal="center" wrapText="1"/>
      <protection/>
    </xf>
    <xf numFmtId="164" fontId="7" fillId="2" borderId="6" xfId="22" applyFont="1" applyFill="1" applyBorder="1" applyAlignment="1">
      <alignment horizontal="center" wrapText="1"/>
      <protection/>
    </xf>
    <xf numFmtId="164" fontId="0" fillId="2" borderId="0" xfId="22" applyFill="1" applyBorder="1">
      <alignment/>
      <protection/>
    </xf>
    <xf numFmtId="164" fontId="0" fillId="2" borderId="6" xfId="22" applyFill="1" applyBorder="1">
      <alignment/>
      <protection/>
    </xf>
    <xf numFmtId="164" fontId="9" fillId="2" borderId="7" xfId="22" applyFont="1" applyFill="1" applyBorder="1" applyAlignment="1">
      <alignment horizontal="center" wrapText="1"/>
      <protection/>
    </xf>
    <xf numFmtId="164" fontId="11" fillId="2" borderId="8" xfId="22" applyFont="1" applyFill="1" applyBorder="1" applyAlignment="1">
      <alignment horizontal="center" wrapText="1"/>
      <protection/>
    </xf>
    <xf numFmtId="168" fontId="11" fillId="2" borderId="8" xfId="22" applyNumberFormat="1" applyFont="1" applyFill="1" applyBorder="1" applyAlignment="1">
      <alignment horizontal="center" wrapText="1"/>
      <protection/>
    </xf>
    <xf numFmtId="165" fontId="12" fillId="2" borderId="0" xfId="22" applyNumberFormat="1" applyFont="1" applyFill="1" applyBorder="1" applyAlignment="1">
      <alignment horizontal="center" wrapText="1"/>
      <protection/>
    </xf>
    <xf numFmtId="164" fontId="9" fillId="2" borderId="8" xfId="22" applyFont="1" applyFill="1" applyBorder="1" applyAlignment="1">
      <alignment horizontal="center" wrapText="1"/>
      <protection/>
    </xf>
    <xf numFmtId="164" fontId="1" fillId="2" borderId="8" xfId="21" applyFont="1" applyFill="1" applyBorder="1" applyAlignment="1">
      <alignment horizontal="center"/>
      <protection/>
    </xf>
    <xf numFmtId="164" fontId="1" fillId="2" borderId="8" xfId="21" applyFill="1" applyBorder="1" applyAlignment="1">
      <alignment horizontal="center"/>
      <protection/>
    </xf>
    <xf numFmtId="164" fontId="13" fillId="2" borderId="9" xfId="22" applyFont="1" applyFill="1" applyBorder="1" applyAlignment="1">
      <alignment horizontal="center" wrapText="1"/>
      <protection/>
    </xf>
    <xf numFmtId="164" fontId="0" fillId="2" borderId="8" xfId="22" applyFill="1" applyBorder="1">
      <alignment/>
      <protection/>
    </xf>
    <xf numFmtId="164" fontId="0" fillId="2" borderId="9" xfId="22" applyFill="1" applyBorder="1">
      <alignment/>
      <protection/>
    </xf>
    <xf numFmtId="164" fontId="14" fillId="3" borderId="10" xfId="22" applyFont="1" applyFill="1" applyBorder="1" applyAlignment="1">
      <alignment horizontal="center"/>
      <protection/>
    </xf>
    <xf numFmtId="164" fontId="15" fillId="3" borderId="11" xfId="22" applyFont="1" applyFill="1" applyBorder="1" applyAlignment="1">
      <alignment horizontal="center" wrapText="1"/>
      <protection/>
    </xf>
    <xf numFmtId="164" fontId="0" fillId="3" borderId="12" xfId="22" applyFill="1" applyBorder="1" applyAlignment="1">
      <alignment/>
      <protection/>
    </xf>
    <xf numFmtId="166" fontId="2" fillId="3" borderId="13" xfId="22" applyNumberFormat="1" applyFont="1" applyFill="1" applyBorder="1" applyAlignment="1">
      <alignment/>
      <protection/>
    </xf>
    <xf numFmtId="166" fontId="0" fillId="3" borderId="14" xfId="22" applyNumberFormat="1" applyFont="1" applyFill="1" applyBorder="1" applyAlignment="1">
      <alignment/>
      <protection/>
    </xf>
    <xf numFmtId="167" fontId="4" fillId="3" borderId="14" xfId="22" applyNumberFormat="1" applyFont="1" applyFill="1" applyBorder="1" applyAlignment="1">
      <alignment/>
      <protection/>
    </xf>
    <xf numFmtId="166" fontId="14" fillId="4" borderId="15" xfId="22" applyNumberFormat="1" applyFont="1" applyFill="1" applyBorder="1" applyAlignment="1">
      <alignment horizontal="center"/>
      <protection/>
    </xf>
    <xf numFmtId="164" fontId="14" fillId="5" borderId="15" xfId="22" applyFont="1" applyFill="1" applyBorder="1" applyAlignment="1">
      <alignment horizontal="center"/>
      <protection/>
    </xf>
    <xf numFmtId="164" fontId="0" fillId="0" borderId="0" xfId="22" applyAlignment="1">
      <alignment/>
      <protection/>
    </xf>
    <xf numFmtId="167" fontId="0" fillId="0" borderId="0" xfId="22" applyNumberFormat="1" applyAlignment="1">
      <alignment/>
      <protection/>
    </xf>
    <xf numFmtId="164" fontId="0" fillId="3" borderId="16" xfId="22" applyFill="1" applyBorder="1" applyAlignment="1">
      <alignment horizontal="center" wrapText="1"/>
      <protection/>
    </xf>
    <xf numFmtId="164" fontId="2" fillId="3" borderId="12" xfId="22" applyFont="1" applyFill="1" applyBorder="1" applyAlignment="1">
      <alignment horizontal="center" wrapText="1"/>
      <protection/>
    </xf>
    <xf numFmtId="164" fontId="0" fillId="3" borderId="12" xfId="22" applyFill="1" applyBorder="1" applyAlignment="1">
      <alignment horizontal="center" wrapText="1"/>
      <protection/>
    </xf>
    <xf numFmtId="164" fontId="0" fillId="3" borderId="12" xfId="22" applyFill="1" applyBorder="1" applyAlignment="1">
      <alignment wrapText="1"/>
      <protection/>
    </xf>
    <xf numFmtId="164" fontId="0" fillId="3" borderId="17" xfId="22" applyFill="1" applyBorder="1" applyAlignment="1">
      <alignment wrapText="1"/>
      <protection/>
    </xf>
    <xf numFmtId="165" fontId="16" fillId="6" borderId="18" xfId="22" applyNumberFormat="1" applyFont="1" applyFill="1" applyBorder="1" applyAlignment="1">
      <alignment horizontal="center" vertical="center"/>
      <protection/>
    </xf>
    <xf numFmtId="165" fontId="17" fillId="6" borderId="18" xfId="22" applyNumberFormat="1" applyFont="1" applyFill="1" applyBorder="1" applyAlignment="1">
      <alignment horizontal="center" vertical="center"/>
      <protection/>
    </xf>
    <xf numFmtId="164" fontId="18" fillId="3" borderId="18" xfId="22" applyFont="1" applyFill="1" applyBorder="1" applyAlignment="1">
      <alignment horizontal="center" vertical="center" wrapText="1"/>
      <protection/>
    </xf>
    <xf numFmtId="166" fontId="19" fillId="3" borderId="18" xfId="22" applyNumberFormat="1" applyFont="1" applyFill="1" applyBorder="1" applyAlignment="1">
      <alignment horizontal="center" wrapText="1"/>
      <protection/>
    </xf>
    <xf numFmtId="166" fontId="18" fillId="3" borderId="18" xfId="22" applyNumberFormat="1" applyFont="1" applyFill="1" applyBorder="1" applyAlignment="1">
      <alignment horizontal="center" wrapText="1"/>
      <protection/>
    </xf>
    <xf numFmtId="166" fontId="18" fillId="3" borderId="19" xfId="22" applyNumberFormat="1" applyFont="1" applyFill="1" applyBorder="1" applyAlignment="1">
      <alignment horizontal="center" wrapText="1"/>
      <protection/>
    </xf>
    <xf numFmtId="164" fontId="20" fillId="4" borderId="18" xfId="21" applyFont="1" applyFill="1" applyBorder="1">
      <alignment/>
      <protection/>
    </xf>
    <xf numFmtId="164" fontId="20" fillId="4" borderId="20" xfId="21" applyFont="1" applyFill="1" applyBorder="1">
      <alignment/>
      <protection/>
    </xf>
    <xf numFmtId="167" fontId="21" fillId="3" borderId="19" xfId="22" applyNumberFormat="1" applyFont="1" applyFill="1" applyBorder="1" applyAlignment="1">
      <alignment horizontal="center" wrapText="1"/>
      <protection/>
    </xf>
    <xf numFmtId="166" fontId="18" fillId="4" borderId="21" xfId="22" applyNumberFormat="1" applyFont="1" applyFill="1" applyBorder="1" applyAlignment="1">
      <alignment horizontal="center" vertical="center" wrapText="1"/>
      <protection/>
    </xf>
    <xf numFmtId="166" fontId="18" fillId="4" borderId="19" xfId="22" applyNumberFormat="1" applyFont="1" applyFill="1" applyBorder="1" applyAlignment="1">
      <alignment horizontal="center" vertical="center" wrapText="1"/>
      <protection/>
    </xf>
    <xf numFmtId="166" fontId="18" fillId="4" borderId="22" xfId="22" applyNumberFormat="1" applyFont="1" applyFill="1" applyBorder="1" applyAlignment="1">
      <alignment horizontal="center" vertical="center" wrapText="1"/>
      <protection/>
    </xf>
    <xf numFmtId="164" fontId="22" fillId="5" borderId="21" xfId="22" applyFont="1" applyFill="1" applyBorder="1" applyAlignment="1">
      <alignment horizontal="center"/>
      <protection/>
    </xf>
    <xf numFmtId="164" fontId="22" fillId="5" borderId="18" xfId="22" applyFont="1" applyFill="1" applyBorder="1" applyAlignment="1">
      <alignment horizontal="center"/>
      <protection/>
    </xf>
    <xf numFmtId="164" fontId="22" fillId="5" borderId="22" xfId="22" applyFont="1" applyFill="1" applyBorder="1" applyAlignment="1">
      <alignment horizontal="center"/>
      <protection/>
    </xf>
    <xf numFmtId="164" fontId="15" fillId="3" borderId="23" xfId="22" applyFont="1" applyFill="1" applyBorder="1" applyAlignment="1">
      <alignment horizontal="center" wrapText="1"/>
      <protection/>
    </xf>
    <xf numFmtId="164" fontId="23" fillId="3" borderId="24" xfId="22" applyFont="1" applyFill="1" applyBorder="1" applyAlignment="1">
      <alignment horizontal="center" wrapText="1"/>
      <protection/>
    </xf>
    <xf numFmtId="164" fontId="15" fillId="3" borderId="24" xfId="22" applyFont="1" applyFill="1" applyBorder="1" applyAlignment="1">
      <alignment horizontal="center" wrapText="1"/>
      <protection/>
    </xf>
    <xf numFmtId="165" fontId="22" fillId="6" borderId="25" xfId="22" applyNumberFormat="1" applyFont="1" applyFill="1" applyBorder="1" applyAlignment="1">
      <alignment horizontal="center" vertical="center" wrapText="1"/>
      <protection/>
    </xf>
    <xf numFmtId="164" fontId="14" fillId="6" borderId="0" xfId="22" applyFont="1" applyFill="1" applyAlignment="1">
      <alignment horizontal="center" vertical="center"/>
      <protection/>
    </xf>
    <xf numFmtId="164" fontId="3" fillId="0" borderId="0" xfId="0" applyFont="1" applyAlignment="1">
      <alignment/>
    </xf>
    <xf numFmtId="166" fontId="19" fillId="3" borderId="25" xfId="22" applyNumberFormat="1" applyFont="1" applyFill="1" applyBorder="1" applyAlignment="1">
      <alignment horizontal="center" wrapText="1"/>
      <protection/>
    </xf>
    <xf numFmtId="166" fontId="18" fillId="3" borderId="25" xfId="22" applyNumberFormat="1" applyFont="1" applyFill="1" applyBorder="1" applyAlignment="1">
      <alignment horizontal="center" wrapText="1"/>
      <protection/>
    </xf>
    <xf numFmtId="166" fontId="18" fillId="3" borderId="26" xfId="22" applyNumberFormat="1" applyFont="1" applyFill="1" applyBorder="1" applyAlignment="1">
      <alignment horizontal="center" wrapText="1"/>
      <protection/>
    </xf>
    <xf numFmtId="164" fontId="1" fillId="4" borderId="25" xfId="21" applyFont="1" applyFill="1" applyBorder="1" applyAlignment="1">
      <alignment horizontal="center"/>
      <protection/>
    </xf>
    <xf numFmtId="164" fontId="1" fillId="4" borderId="6" xfId="21" applyFont="1" applyFill="1" applyBorder="1" applyAlignment="1">
      <alignment horizontal="center"/>
      <protection/>
    </xf>
    <xf numFmtId="167" fontId="21" fillId="3" borderId="26" xfId="22" applyNumberFormat="1" applyFont="1" applyFill="1" applyBorder="1" applyAlignment="1">
      <alignment horizontal="center" wrapText="1"/>
      <protection/>
    </xf>
    <xf numFmtId="166" fontId="18" fillId="4" borderId="10" xfId="22" applyNumberFormat="1" applyFont="1" applyFill="1" applyBorder="1" applyAlignment="1">
      <alignment horizontal="center" vertical="center" wrapText="1"/>
      <protection/>
    </xf>
    <xf numFmtId="166" fontId="18" fillId="4" borderId="26" xfId="22" applyNumberFormat="1" applyFont="1" applyFill="1" applyBorder="1" applyAlignment="1">
      <alignment horizontal="center" vertical="center" wrapText="1"/>
      <protection/>
    </xf>
    <xf numFmtId="166" fontId="18" fillId="4" borderId="27" xfId="22" applyNumberFormat="1" applyFont="1" applyFill="1" applyBorder="1" applyAlignment="1">
      <alignment horizontal="center" vertical="center" wrapText="1"/>
      <protection/>
    </xf>
    <xf numFmtId="164" fontId="22" fillId="5" borderId="10" xfId="22" applyFont="1" applyFill="1" applyBorder="1" applyAlignment="1">
      <alignment horizontal="center"/>
      <protection/>
    </xf>
    <xf numFmtId="164" fontId="22" fillId="5" borderId="25" xfId="22" applyFont="1" applyFill="1" applyBorder="1" applyAlignment="1">
      <alignment horizontal="center"/>
      <protection/>
    </xf>
    <xf numFmtId="164" fontId="22" fillId="5" borderId="27" xfId="22" applyFont="1" applyFill="1" applyBorder="1" applyAlignment="1">
      <alignment horizontal="center"/>
      <protection/>
    </xf>
    <xf numFmtId="164" fontId="12" fillId="0" borderId="28" xfId="22" applyFont="1" applyFill="1" applyBorder="1" applyAlignment="1">
      <alignment horizontal="center" vertical="center" wrapText="1"/>
      <protection/>
    </xf>
    <xf numFmtId="164" fontId="24" fillId="7" borderId="29" xfId="21" applyFont="1" applyFill="1" applyBorder="1" applyAlignment="1">
      <alignment horizontal="center" vertical="center"/>
      <protection/>
    </xf>
    <xf numFmtId="164" fontId="25" fillId="7" borderId="29" xfId="22" applyFont="1" applyFill="1" applyBorder="1" applyAlignment="1">
      <alignment horizontal="center" vertical="center"/>
      <protection/>
    </xf>
    <xf numFmtId="164" fontId="26" fillId="7" borderId="29" xfId="21" applyFont="1" applyFill="1" applyBorder="1" applyAlignment="1">
      <alignment horizontal="center" vertical="center"/>
      <protection/>
    </xf>
    <xf numFmtId="164" fontId="27" fillId="7" borderId="29" xfId="21" applyFont="1" applyFill="1" applyBorder="1" applyAlignment="1">
      <alignment horizontal="center" vertical="center"/>
      <protection/>
    </xf>
    <xf numFmtId="165" fontId="14" fillId="7" borderId="29" xfId="22" applyNumberFormat="1" applyFont="1" applyFill="1" applyBorder="1" applyAlignment="1">
      <alignment horizontal="center" vertical="center" wrapText="1"/>
      <protection/>
    </xf>
    <xf numFmtId="164" fontId="14" fillId="0" borderId="17" xfId="22" applyFont="1" applyFill="1" applyBorder="1" applyAlignment="1">
      <alignment horizontal="center" vertical="center" wrapText="1"/>
      <protection/>
    </xf>
    <xf numFmtId="164" fontId="17" fillId="0" borderId="17" xfId="22" applyFont="1" applyFill="1" applyBorder="1" applyAlignment="1">
      <alignment horizontal="center" vertical="center" wrapText="1"/>
      <protection/>
    </xf>
    <xf numFmtId="165" fontId="18" fillId="3" borderId="29" xfId="22" applyNumberFormat="1" applyFont="1" applyFill="1" applyBorder="1" applyAlignment="1">
      <alignment horizontal="center" vertical="center" wrapText="1"/>
      <protection/>
    </xf>
    <xf numFmtId="166" fontId="3" fillId="7" borderId="29" xfId="22" applyNumberFormat="1" applyFont="1" applyFill="1" applyBorder="1" applyAlignment="1">
      <alignment wrapText="1"/>
      <protection/>
    </xf>
    <xf numFmtId="167" fontId="28" fillId="0" borderId="29" xfId="21" applyNumberFormat="1" applyFont="1" applyFill="1" applyBorder="1" applyAlignment="1">
      <alignment horizontal="center" vertical="center"/>
      <protection/>
    </xf>
    <xf numFmtId="167" fontId="29" fillId="0" borderId="29" xfId="21" applyNumberFormat="1" applyFont="1" applyFill="1" applyBorder="1" applyAlignment="1">
      <alignment horizontal="center" vertical="center"/>
      <protection/>
    </xf>
    <xf numFmtId="166" fontId="30" fillId="4" borderId="29" xfId="22" applyNumberFormat="1" applyFont="1" applyFill="1" applyBorder="1" applyAlignment="1">
      <alignment horizontal="center" vertical="center" wrapText="1"/>
      <protection/>
    </xf>
    <xf numFmtId="167" fontId="31" fillId="0" borderId="29" xfId="22" applyNumberFormat="1" applyFont="1" applyFill="1" applyBorder="1" applyAlignment="1">
      <alignment horizontal="center" vertical="center" wrapText="1"/>
      <protection/>
    </xf>
    <xf numFmtId="165" fontId="11" fillId="7" borderId="29" xfId="22" applyNumberFormat="1" applyFont="1" applyFill="1" applyBorder="1" applyAlignment="1">
      <alignment horizontal="center" vertical="center" wrapText="1"/>
      <protection/>
    </xf>
    <xf numFmtId="164" fontId="22" fillId="5" borderId="0" xfId="22" applyFont="1" applyFill="1" applyBorder="1" applyAlignment="1">
      <alignment horizontal="center"/>
      <protection/>
    </xf>
    <xf numFmtId="164" fontId="6" fillId="0" borderId="0" xfId="21" applyFont="1" applyBorder="1" applyAlignment="1">
      <alignment horizontal="center" vertical="center"/>
      <protection/>
    </xf>
    <xf numFmtId="164" fontId="12" fillId="0" borderId="30" xfId="22" applyFont="1" applyFill="1" applyBorder="1" applyAlignment="1">
      <alignment horizontal="center" vertical="center" wrapText="1"/>
      <protection/>
    </xf>
    <xf numFmtId="164" fontId="25" fillId="7" borderId="17" xfId="22" applyFont="1" applyFill="1" applyBorder="1" applyAlignment="1">
      <alignment horizontal="center" vertical="center"/>
      <protection/>
    </xf>
    <xf numFmtId="166" fontId="3" fillId="7" borderId="29" xfId="22" applyNumberFormat="1" applyFont="1" applyFill="1" applyBorder="1">
      <alignment/>
      <protection/>
    </xf>
    <xf numFmtId="164" fontId="32" fillId="0" borderId="0" xfId="22" applyFont="1" applyBorder="1" applyAlignment="1">
      <alignment horizontal="center"/>
      <protection/>
    </xf>
    <xf numFmtId="167" fontId="32" fillId="0" borderId="0" xfId="22" applyNumberFormat="1" applyFont="1" applyBorder="1" applyAlignment="1">
      <alignment horizontal="center"/>
      <protection/>
    </xf>
    <xf numFmtId="164" fontId="0" fillId="8" borderId="0" xfId="22" applyFill="1" applyAlignment="1">
      <alignment/>
      <protection/>
    </xf>
    <xf numFmtId="164" fontId="33" fillId="0" borderId="17" xfId="22" applyFont="1" applyFill="1" applyBorder="1" applyAlignment="1">
      <alignment horizontal="center" vertical="center" wrapText="1"/>
      <protection/>
    </xf>
    <xf numFmtId="165" fontId="18" fillId="9" borderId="29" xfId="22" applyNumberFormat="1" applyFont="1" applyFill="1" applyBorder="1" applyAlignment="1">
      <alignment horizontal="center" vertical="center" wrapText="1"/>
      <protection/>
    </xf>
    <xf numFmtId="167" fontId="3" fillId="7" borderId="29" xfId="22" applyNumberFormat="1" applyFont="1" applyFill="1" applyBorder="1" applyAlignment="1">
      <alignment horizontal="center" vertical="center" wrapText="1"/>
      <protection/>
    </xf>
    <xf numFmtId="166" fontId="34" fillId="4" borderId="29" xfId="22" applyNumberFormat="1" applyFont="1" applyFill="1" applyBorder="1" applyAlignment="1">
      <alignment horizontal="center" vertical="center" wrapText="1"/>
      <protection/>
    </xf>
    <xf numFmtId="164" fontId="12" fillId="10" borderId="28" xfId="22" applyFont="1" applyFill="1" applyBorder="1" applyAlignment="1">
      <alignment horizontal="center" vertical="center" wrapText="1"/>
      <protection/>
    </xf>
    <xf numFmtId="164" fontId="24" fillId="10" borderId="29" xfId="21" applyFont="1" applyFill="1" applyBorder="1" applyAlignment="1">
      <alignment horizontal="center" vertical="center"/>
      <protection/>
    </xf>
    <xf numFmtId="164" fontId="25" fillId="10" borderId="29" xfId="22" applyFont="1" applyFill="1" applyBorder="1" applyAlignment="1">
      <alignment horizontal="center" vertical="center"/>
      <protection/>
    </xf>
    <xf numFmtId="164" fontId="26" fillId="10" borderId="29" xfId="21" applyFont="1" applyFill="1" applyBorder="1" applyAlignment="1">
      <alignment horizontal="center" vertical="center"/>
      <protection/>
    </xf>
    <xf numFmtId="164" fontId="27" fillId="10" borderId="29" xfId="21" applyFont="1" applyFill="1" applyBorder="1" applyAlignment="1">
      <alignment horizontal="center" vertical="center"/>
      <protection/>
    </xf>
    <xf numFmtId="165" fontId="14" fillId="10" borderId="29" xfId="22" applyNumberFormat="1" applyFont="1" applyFill="1" applyBorder="1" applyAlignment="1">
      <alignment horizontal="center" vertical="center" wrapText="1"/>
      <protection/>
    </xf>
    <xf numFmtId="164" fontId="33" fillId="10" borderId="17" xfId="22" applyFont="1" applyFill="1" applyBorder="1" applyAlignment="1">
      <alignment horizontal="center" vertical="center" wrapText="1"/>
      <protection/>
    </xf>
    <xf numFmtId="165" fontId="18" fillId="10" borderId="29" xfId="22" applyNumberFormat="1" applyFont="1" applyFill="1" applyBorder="1" applyAlignment="1">
      <alignment horizontal="center" vertical="center" wrapText="1"/>
      <protection/>
    </xf>
    <xf numFmtId="167" fontId="35" fillId="10" borderId="29" xfId="22" applyNumberFormat="1" applyFont="1" applyFill="1" applyBorder="1" applyAlignment="1">
      <alignment horizontal="center" vertical="center" wrapText="1"/>
      <protection/>
    </xf>
    <xf numFmtId="167" fontId="28" fillId="10" borderId="29" xfId="21" applyNumberFormat="1" applyFont="1" applyFill="1" applyBorder="1" applyAlignment="1">
      <alignment horizontal="center" vertical="center"/>
      <protection/>
    </xf>
    <xf numFmtId="167" fontId="29" fillId="10" borderId="29" xfId="21" applyNumberFormat="1" applyFont="1" applyFill="1" applyBorder="1" applyAlignment="1">
      <alignment horizontal="center" vertical="center"/>
      <protection/>
    </xf>
    <xf numFmtId="166" fontId="34" fillId="10" borderId="29" xfId="22" applyNumberFormat="1" applyFont="1" applyFill="1" applyBorder="1" applyAlignment="1">
      <alignment horizontal="center" vertical="center" wrapText="1"/>
      <protection/>
    </xf>
    <xf numFmtId="167" fontId="31" fillId="10" borderId="29" xfId="22" applyNumberFormat="1" applyFont="1" applyFill="1" applyBorder="1" applyAlignment="1">
      <alignment horizontal="center" vertical="center" wrapText="1"/>
      <protection/>
    </xf>
    <xf numFmtId="165" fontId="11" fillId="10" borderId="29" xfId="22" applyNumberFormat="1" applyFont="1" applyFill="1" applyBorder="1" applyAlignment="1">
      <alignment horizontal="center" vertical="center" wrapText="1"/>
      <protection/>
    </xf>
    <xf numFmtId="164" fontId="36" fillId="7" borderId="29" xfId="22" applyFont="1" applyFill="1" applyBorder="1" applyAlignment="1">
      <alignment horizontal="center" wrapText="1"/>
      <protection/>
    </xf>
    <xf numFmtId="164" fontId="25" fillId="7" borderId="31" xfId="22" applyFont="1" applyFill="1" applyBorder="1" applyAlignment="1">
      <alignment horizontal="center" vertical="center"/>
      <protection/>
    </xf>
    <xf numFmtId="164" fontId="37" fillId="7" borderId="29" xfId="22" applyFont="1" applyFill="1" applyBorder="1" applyAlignment="1">
      <alignment horizontal="center" wrapText="1"/>
      <protection/>
    </xf>
    <xf numFmtId="164" fontId="38" fillId="0" borderId="32" xfId="21" applyFont="1" applyBorder="1" applyAlignment="1">
      <alignment horizontal="center" vertical="center"/>
      <protection/>
    </xf>
    <xf numFmtId="164" fontId="0" fillId="6" borderId="0" xfId="0" applyFill="1" applyAlignment="1">
      <alignment/>
    </xf>
    <xf numFmtId="165" fontId="39" fillId="6" borderId="33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Alignment="1">
      <alignment/>
    </xf>
    <xf numFmtId="164" fontId="40" fillId="0" borderId="0" xfId="21" applyFont="1" applyBorder="1" applyAlignment="1">
      <alignment horizontal="center" vertical="center"/>
      <protection/>
    </xf>
    <xf numFmtId="164" fontId="25" fillId="0" borderId="29" xfId="22" applyFont="1" applyBorder="1" applyAlignment="1">
      <alignment horizontal="center" vertical="center"/>
      <protection/>
    </xf>
    <xf numFmtId="164" fontId="25" fillId="0" borderId="29" xfId="22" applyFont="1" applyFill="1" applyBorder="1" applyAlignment="1">
      <alignment horizontal="center" vertical="center"/>
      <protection/>
    </xf>
    <xf numFmtId="164" fontId="27" fillId="0" borderId="29" xfId="21" applyFont="1" applyFill="1" applyBorder="1" applyAlignment="1">
      <alignment horizontal="center" vertical="center"/>
      <protection/>
    </xf>
    <xf numFmtId="164" fontId="11" fillId="0" borderId="0" xfId="22" applyFont="1" applyAlignment="1">
      <alignment/>
      <protection/>
    </xf>
    <xf numFmtId="164" fontId="6" fillId="7" borderId="29" xfId="21" applyFont="1" applyFill="1" applyBorder="1" applyAlignment="1">
      <alignment horizontal="center" vertical="center"/>
      <protection/>
    </xf>
    <xf numFmtId="164" fontId="25" fillId="0" borderId="17" xfId="22" applyFont="1" applyBorder="1" applyAlignment="1">
      <alignment horizontal="center" vertical="center"/>
      <protection/>
    </xf>
    <xf numFmtId="164" fontId="25" fillId="0" borderId="17" xfId="22" applyFont="1" applyFill="1" applyBorder="1" applyAlignment="1">
      <alignment horizontal="center" vertical="center"/>
      <protection/>
    </xf>
    <xf numFmtId="164" fontId="37" fillId="7" borderId="31" xfId="22" applyFont="1" applyFill="1" applyBorder="1" applyAlignment="1">
      <alignment horizontal="center" wrapText="1"/>
      <protection/>
    </xf>
    <xf numFmtId="164" fontId="25" fillId="7" borderId="29" xfId="22" applyFont="1" applyFill="1" applyBorder="1" applyAlignment="1">
      <alignment horizontal="center" wrapText="1"/>
      <protection/>
    </xf>
    <xf numFmtId="164" fontId="0" fillId="0" borderId="0" xfId="22" applyBorder="1">
      <alignment/>
      <protection/>
    </xf>
    <xf numFmtId="164" fontId="42" fillId="0" borderId="0" xfId="20" applyNumberFormat="1" applyFont="1" applyFill="1" applyBorder="1" applyAlignment="1" applyProtection="1">
      <alignment/>
      <protection/>
    </xf>
    <xf numFmtId="164" fontId="25" fillId="7" borderId="29" xfId="22" applyFont="1" applyFill="1" applyBorder="1">
      <alignment/>
      <protection/>
    </xf>
    <xf numFmtId="167" fontId="28" fillId="7" borderId="29" xfId="22" applyNumberFormat="1" applyFont="1" applyFill="1" applyBorder="1" applyAlignment="1">
      <alignment horizontal="center" vertical="center" wrapText="1"/>
      <protection/>
    </xf>
    <xf numFmtId="164" fontId="25" fillId="0" borderId="29" xfId="22" applyFont="1" applyBorder="1">
      <alignment/>
      <protection/>
    </xf>
    <xf numFmtId="164" fontId="27" fillId="7" borderId="31" xfId="21" applyFont="1" applyFill="1" applyBorder="1" applyAlignment="1">
      <alignment horizontal="center" vertical="center"/>
      <protection/>
    </xf>
    <xf numFmtId="164" fontId="25" fillId="7" borderId="31" xfId="22" applyFont="1" applyFill="1" applyBorder="1">
      <alignment/>
      <protection/>
    </xf>
    <xf numFmtId="164" fontId="25" fillId="7" borderId="18" xfId="22" applyFont="1" applyFill="1" applyBorder="1" applyAlignment="1">
      <alignment horizontal="center" vertical="center"/>
      <protection/>
    </xf>
    <xf numFmtId="164" fontId="37" fillId="7" borderId="18" xfId="22" applyFont="1" applyFill="1" applyBorder="1" applyAlignment="1">
      <alignment horizontal="center" wrapText="1"/>
      <protection/>
    </xf>
    <xf numFmtId="164" fontId="25" fillId="7" borderId="25" xfId="22" applyFont="1" applyFill="1" applyBorder="1" applyAlignment="1">
      <alignment horizontal="center" vertical="center"/>
      <protection/>
    </xf>
    <xf numFmtId="164" fontId="27" fillId="7" borderId="18" xfId="21" applyFont="1" applyFill="1" applyBorder="1" applyAlignment="1">
      <alignment horizontal="center" vertical="center"/>
      <protection/>
    </xf>
    <xf numFmtId="167" fontId="43" fillId="0" borderId="29" xfId="21" applyNumberFormat="1" applyFont="1" applyFill="1" applyBorder="1" applyAlignment="1">
      <alignment horizontal="center" vertical="center"/>
      <protection/>
    </xf>
    <xf numFmtId="164" fontId="38" fillId="0" borderId="29" xfId="21" applyFont="1" applyBorder="1" applyAlignment="1">
      <alignment horizontal="center" vertical="center"/>
      <protection/>
    </xf>
    <xf numFmtId="164" fontId="0" fillId="0" borderId="34" xfId="22" applyFill="1" applyBorder="1">
      <alignment/>
      <protection/>
    </xf>
    <xf numFmtId="164" fontId="0" fillId="0" borderId="34" xfId="22" applyBorder="1">
      <alignment/>
      <protection/>
    </xf>
    <xf numFmtId="164" fontId="25" fillId="7" borderId="29" xfId="22" applyFont="1" applyFill="1" applyBorder="1" applyAlignment="1">
      <alignment wrapText="1"/>
      <protection/>
    </xf>
    <xf numFmtId="164" fontId="42" fillId="7" borderId="29" xfId="20" applyNumberFormat="1" applyFont="1" applyFill="1" applyBorder="1" applyAlignment="1" applyProtection="1">
      <alignment wrapText="1"/>
      <protection/>
    </xf>
    <xf numFmtId="167" fontId="44" fillId="7" borderId="29" xfId="22" applyNumberFormat="1" applyFont="1" applyFill="1" applyBorder="1" applyAlignment="1">
      <alignment horizontal="center" vertical="center" wrapText="1"/>
      <protection/>
    </xf>
    <xf numFmtId="167" fontId="29" fillId="7" borderId="29" xfId="22" applyNumberFormat="1" applyFont="1" applyFill="1" applyBorder="1" applyAlignment="1">
      <alignment horizontal="center" vertical="center" wrapText="1"/>
      <protection/>
    </xf>
    <xf numFmtId="165" fontId="11" fillId="7" borderId="17" xfId="22" applyNumberFormat="1" applyFont="1" applyFill="1" applyBorder="1" applyAlignment="1">
      <alignment horizontal="center" vertical="center" wrapText="1"/>
      <protection/>
    </xf>
    <xf numFmtId="165" fontId="12" fillId="0" borderId="17" xfId="22" applyNumberFormat="1" applyFont="1" applyFill="1" applyBorder="1" applyAlignment="1">
      <alignment horizontal="center" vertical="center" wrapText="1"/>
      <protection/>
    </xf>
    <xf numFmtId="165" fontId="17" fillId="0" borderId="29" xfId="22" applyNumberFormat="1" applyFont="1" applyFill="1" applyBorder="1" applyAlignment="1">
      <alignment horizontal="center" vertical="center" wrapText="1"/>
      <protection/>
    </xf>
    <xf numFmtId="164" fontId="32" fillId="0" borderId="0" xfId="22" applyFont="1" applyAlignment="1">
      <alignment horizontal="center"/>
      <protection/>
    </xf>
    <xf numFmtId="167" fontId="32" fillId="0" borderId="0" xfId="22" applyNumberFormat="1" applyFont="1" applyAlignment="1">
      <alignment horizontal="center"/>
      <protection/>
    </xf>
    <xf numFmtId="164" fontId="37" fillId="0" borderId="29" xfId="22" applyFont="1" applyFill="1" applyBorder="1" applyAlignment="1">
      <alignment horizontal="center" wrapText="1"/>
      <protection/>
    </xf>
    <xf numFmtId="164" fontId="6" fillId="0" borderId="29" xfId="21" applyFont="1" applyBorder="1" applyAlignment="1">
      <alignment horizontal="center" vertical="center"/>
      <protection/>
    </xf>
    <xf numFmtId="164" fontId="26" fillId="0" borderId="29" xfId="21" applyFont="1" applyFill="1" applyBorder="1" applyAlignment="1">
      <alignment horizontal="center" vertical="center"/>
      <protection/>
    </xf>
    <xf numFmtId="164" fontId="27" fillId="0" borderId="29" xfId="21" applyFont="1" applyBorder="1" applyAlignment="1">
      <alignment horizontal="center" vertical="center"/>
      <protection/>
    </xf>
    <xf numFmtId="164" fontId="26" fillId="0" borderId="29" xfId="21" applyFont="1" applyBorder="1" applyAlignment="1">
      <alignment horizontal="center" vertical="center"/>
      <protection/>
    </xf>
    <xf numFmtId="166" fontId="18" fillId="4" borderId="29" xfId="22" applyNumberFormat="1" applyFont="1" applyFill="1" applyBorder="1" applyAlignment="1">
      <alignment horizontal="center" vertical="center" wrapText="1"/>
      <protection/>
    </xf>
    <xf numFmtId="165" fontId="11" fillId="7" borderId="35" xfId="22" applyNumberFormat="1" applyFont="1" applyFill="1" applyBorder="1" applyAlignment="1">
      <alignment horizontal="center" vertical="center" wrapText="1"/>
      <protection/>
    </xf>
    <xf numFmtId="165" fontId="14" fillId="7" borderId="17" xfId="22" applyNumberFormat="1" applyFont="1" applyFill="1" applyBorder="1" applyAlignment="1">
      <alignment horizontal="center" vertical="center" wrapText="1"/>
      <protection/>
    </xf>
    <xf numFmtId="165" fontId="12" fillId="0" borderId="29" xfId="22" applyNumberFormat="1" applyFont="1" applyFill="1" applyBorder="1" applyAlignment="1">
      <alignment horizontal="center" vertical="center" wrapText="1"/>
      <protection/>
    </xf>
    <xf numFmtId="164" fontId="27" fillId="9" borderId="0" xfId="0" applyFont="1" applyFill="1" applyAlignment="1">
      <alignment horizontal="center" vertical="center" wrapText="1"/>
    </xf>
    <xf numFmtId="164" fontId="25" fillId="0" borderId="0" xfId="22" applyFont="1">
      <alignment/>
      <protection/>
    </xf>
    <xf numFmtId="164" fontId="45" fillId="0" borderId="0" xfId="21" applyFont="1">
      <alignment/>
      <protection/>
    </xf>
    <xf numFmtId="164" fontId="46" fillId="7" borderId="29" xfId="21" applyFont="1" applyFill="1" applyBorder="1" applyAlignment="1">
      <alignment horizontal="center" vertical="center"/>
      <protection/>
    </xf>
    <xf numFmtId="165" fontId="12" fillId="7" borderId="34" xfId="22" applyNumberFormat="1" applyFont="1" applyFill="1" applyBorder="1" applyAlignment="1">
      <alignment horizontal="center" vertical="center" wrapText="1"/>
      <protection/>
    </xf>
    <xf numFmtId="165" fontId="11" fillId="0" borderId="34" xfId="22" applyNumberFormat="1" applyFont="1" applyFill="1" applyBorder="1" applyAlignment="1">
      <alignment horizontal="center" vertical="center" wrapText="1"/>
      <protection/>
    </xf>
    <xf numFmtId="167" fontId="47" fillId="0" borderId="34" xfId="22" applyNumberFormat="1" applyFont="1" applyFill="1" applyBorder="1" applyAlignment="1">
      <alignment horizontal="center" vertical="center" wrapText="1"/>
      <protection/>
    </xf>
    <xf numFmtId="167" fontId="35" fillId="7" borderId="29" xfId="22" applyNumberFormat="1" applyFont="1" applyFill="1" applyBorder="1" applyAlignment="1">
      <alignment horizontal="center" vertical="center" wrapText="1"/>
      <protection/>
    </xf>
    <xf numFmtId="164" fontId="2" fillId="0" borderId="0" xfId="0" applyFont="1" applyAlignment="1">
      <alignment/>
    </xf>
    <xf numFmtId="164" fontId="39" fillId="0" borderId="0" xfId="0" applyFont="1" applyAlignment="1">
      <alignment/>
    </xf>
    <xf numFmtId="164" fontId="0" fillId="0" borderId="0" xfId="0" applyFont="1" applyAlignment="1">
      <alignment/>
    </xf>
    <xf numFmtId="164" fontId="14" fillId="11" borderId="36" xfId="22" applyFont="1" applyFill="1" applyBorder="1" applyAlignment="1">
      <alignment horizontal="center"/>
      <protection/>
    </xf>
    <xf numFmtId="164" fontId="14" fillId="0" borderId="12" xfId="22" applyFont="1" applyFill="1" applyBorder="1" applyAlignment="1">
      <alignment wrapText="1"/>
      <protection/>
    </xf>
    <xf numFmtId="164" fontId="14" fillId="0" borderId="12" xfId="22" applyFont="1" applyFill="1" applyBorder="1" applyAlignment="1">
      <alignment horizontal="center" vertical="center" wrapText="1"/>
      <protection/>
    </xf>
    <xf numFmtId="165" fontId="12" fillId="0" borderId="12" xfId="22" applyNumberFormat="1" applyFont="1" applyFill="1" applyBorder="1" applyAlignment="1">
      <alignment wrapText="1"/>
      <protection/>
    </xf>
    <xf numFmtId="165" fontId="17" fillId="0" borderId="12" xfId="22" applyNumberFormat="1" applyFont="1" applyFill="1" applyBorder="1" applyAlignment="1">
      <alignment wrapText="1"/>
      <protection/>
    </xf>
    <xf numFmtId="169" fontId="12" fillId="7" borderId="12" xfId="22" applyNumberFormat="1" applyFont="1" applyFill="1" applyBorder="1" applyAlignment="1">
      <alignment horizontal="center" wrapText="1"/>
      <protection/>
    </xf>
    <xf numFmtId="167" fontId="47" fillId="7" borderId="12" xfId="22" applyNumberFormat="1" applyFont="1" applyFill="1" applyBorder="1" applyAlignment="1">
      <alignment horizontal="center" wrapText="1"/>
      <protection/>
    </xf>
    <xf numFmtId="167" fontId="48" fillId="7" borderId="12" xfId="22" applyNumberFormat="1" applyFont="1" applyFill="1" applyBorder="1" applyAlignment="1">
      <alignment horizontal="center" wrapText="1"/>
      <protection/>
    </xf>
    <xf numFmtId="167" fontId="49" fillId="7" borderId="12" xfId="22" applyNumberFormat="1" applyFont="1" applyFill="1" applyBorder="1" applyAlignment="1">
      <alignment horizontal="center" wrapText="1"/>
      <protection/>
    </xf>
    <xf numFmtId="167" fontId="15" fillId="0" borderId="28" xfId="22" applyNumberFormat="1" applyFont="1" applyFill="1" applyBorder="1" applyAlignment="1">
      <alignment horizontal="center" vertical="center" wrapText="1"/>
      <protection/>
    </xf>
    <xf numFmtId="167" fontId="31" fillId="0" borderId="37" xfId="22" applyNumberFormat="1" applyFont="1" applyFill="1" applyBorder="1" applyAlignment="1">
      <alignment horizontal="center" vertical="center" wrapText="1"/>
      <protection/>
    </xf>
    <xf numFmtId="164" fontId="50" fillId="12" borderId="24" xfId="21" applyFont="1" applyFill="1" applyBorder="1" applyAlignment="1">
      <alignment horizontal="center" vertical="center"/>
      <protection/>
    </xf>
    <xf numFmtId="164" fontId="51" fillId="7" borderId="24" xfId="21" applyFont="1" applyFill="1" applyBorder="1" applyAlignment="1">
      <alignment horizontal="center" vertical="center"/>
      <protection/>
    </xf>
    <xf numFmtId="164" fontId="50" fillId="7" borderId="24" xfId="21" applyFont="1" applyFill="1" applyBorder="1" applyAlignment="1">
      <alignment horizontal="center" vertical="center"/>
      <protection/>
    </xf>
    <xf numFmtId="164" fontId="37" fillId="13" borderId="29" xfId="22" applyFont="1" applyFill="1" applyBorder="1" applyAlignment="1">
      <alignment horizontal="center" wrapText="1"/>
      <protection/>
    </xf>
    <xf numFmtId="165" fontId="52" fillId="0" borderId="38" xfId="22" applyNumberFormat="1" applyFont="1" applyFill="1" applyBorder="1" applyAlignment="1">
      <alignment horizontal="center" wrapText="1"/>
      <protection/>
    </xf>
    <xf numFmtId="169" fontId="17" fillId="0" borderId="39" xfId="22" applyNumberFormat="1" applyFont="1" applyFill="1" applyBorder="1" applyAlignment="1">
      <alignment horizontal="center" wrapText="1"/>
      <protection/>
    </xf>
    <xf numFmtId="169" fontId="53" fillId="0" borderId="39" xfId="22" applyNumberFormat="1" applyFont="1" applyFill="1" applyBorder="1" applyAlignment="1">
      <alignment horizontal="center" wrapText="1"/>
      <protection/>
    </xf>
    <xf numFmtId="169" fontId="14" fillId="0" borderId="39" xfId="22" applyNumberFormat="1" applyFont="1" applyFill="1" applyBorder="1" applyAlignment="1">
      <alignment horizontal="center" wrapText="1"/>
      <protection/>
    </xf>
    <xf numFmtId="167" fontId="4" fillId="0" borderId="39" xfId="22" applyNumberFormat="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4" xfId="21"/>
    <cellStyle name="Normal_RANKINGS-N1 LBIF-2004-20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3333FF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FF"/>
      <rgbColor rgb="00CC99FF"/>
      <rgbColor rgb="00FAC090"/>
      <rgbColor rgb="006666FF"/>
      <rgbColor rgb="0033CCCC"/>
      <rgbColor rgb="0099CC00"/>
      <rgbColor rgb="00FFCC00"/>
      <rgbColor rgb="00FF9900"/>
      <rgbColor rgb="00FF33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3</xdr:col>
      <xdr:colOff>66675</xdr:colOff>
      <xdr:row>2</xdr:row>
      <xdr:rowOff>209550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7625"/>
          <a:ext cx="523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BI/sif/?cs=4.e18cdbabe9ed24398e20d79666a6180a8a52a894644495d5b1027b293ccdac412e3c" TargetMode="External" /><Relationship Id="rId2" Type="http://schemas.openxmlformats.org/officeDocument/2006/relationships/hyperlink" Target="http://www.ffbsportif.com/libre/ranking/ranking_individuel.php?param1=155959" TargetMode="External" /><Relationship Id="rId3" Type="http://schemas.openxmlformats.org/officeDocument/2006/relationships/hyperlink" Target="http://www.ffbsportif.com/libre/ranking/ranking_individuel.php?param1=162883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41"/>
  <sheetViews>
    <sheetView tabSelected="1" workbookViewId="0" topLeftCell="A1">
      <selection activeCell="N3" sqref="M3:N3"/>
    </sheetView>
  </sheetViews>
  <sheetFormatPr defaultColWidth="11.421875" defaultRowHeight="15.75" customHeight="1"/>
  <cols>
    <col min="1" max="1" width="10.140625" style="1" customWidth="1"/>
    <col min="2" max="2" width="6.7109375" style="2" customWidth="1"/>
    <col min="3" max="3" width="8.421875" style="1" customWidth="1"/>
    <col min="4" max="4" width="14.00390625" style="1" customWidth="1"/>
    <col min="5" max="5" width="15.7109375" style="1" customWidth="1"/>
    <col min="6" max="6" width="25.28125" style="1" customWidth="1"/>
    <col min="7" max="7" width="7.8515625" style="3" customWidth="1"/>
    <col min="8" max="8" width="7.8515625" style="1" customWidth="1"/>
    <col min="9" max="9" width="7.8515625" style="4" customWidth="1"/>
    <col min="10" max="10" width="7.57421875" style="1" customWidth="1"/>
    <col min="11" max="11" width="8.00390625" style="5" customWidth="1"/>
    <col min="12" max="12" width="8.00390625" style="6" customWidth="1"/>
    <col min="13" max="13" width="7.421875" style="7" customWidth="1"/>
    <col min="14" max="14" width="7.28125" style="7" customWidth="1"/>
    <col min="15" max="15" width="7.00390625" style="7" customWidth="1"/>
    <col min="16" max="16" width="8.00390625" style="8" customWidth="1"/>
    <col min="17" max="17" width="9.57421875" style="7" customWidth="1"/>
    <col min="18" max="18" width="8.00390625" style="7" customWidth="1"/>
    <col min="19" max="19" width="7.57421875" style="7" customWidth="1"/>
    <col min="20" max="21" width="6.140625" style="7" customWidth="1"/>
    <col min="22" max="22" width="8.00390625" style="9" customWidth="1"/>
    <col min="23" max="24" width="8.00390625" style="1" customWidth="1"/>
    <col min="25" max="25" width="0" style="10" hidden="1" customWidth="1"/>
    <col min="26" max="27" width="0" style="1" hidden="1" customWidth="1"/>
    <col min="28" max="29" width="4.00390625" style="1" customWidth="1"/>
    <col min="30" max="30" width="11.57421875" style="11" customWidth="1"/>
    <col min="31" max="16384" width="11.421875" style="1" customWidth="1"/>
  </cols>
  <sheetData>
    <row r="1" spans="1:27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Q1" s="13"/>
      <c r="R1" s="13"/>
      <c r="S1" s="13"/>
      <c r="T1" s="13"/>
      <c r="U1" s="13"/>
      <c r="V1" s="15"/>
      <c r="W1" s="16"/>
      <c r="X1" s="17"/>
      <c r="Y1" s="18"/>
      <c r="Z1" s="18"/>
      <c r="AA1" s="19"/>
    </row>
    <row r="2" spans="1:27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2"/>
      <c r="Q2" s="21"/>
      <c r="R2" s="21"/>
      <c r="S2" s="21"/>
      <c r="T2" s="21"/>
      <c r="U2" s="21"/>
      <c r="V2" s="23"/>
      <c r="W2" s="23"/>
      <c r="X2" s="24"/>
      <c r="Y2" s="25"/>
      <c r="Z2" s="25"/>
      <c r="AA2" s="26"/>
    </row>
    <row r="3" spans="1:27" ht="19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 t="s">
        <v>3</v>
      </c>
      <c r="N3" s="29" t="s">
        <v>4</v>
      </c>
      <c r="O3" s="30"/>
      <c r="P3" s="22"/>
      <c r="Q3" s="21"/>
      <c r="R3" s="21"/>
      <c r="S3" s="31"/>
      <c r="T3" s="31"/>
      <c r="U3" s="31"/>
      <c r="V3" s="32"/>
      <c r="W3" s="33"/>
      <c r="X3" s="34"/>
      <c r="Y3" s="35"/>
      <c r="Z3" s="35"/>
      <c r="AA3" s="36"/>
    </row>
    <row r="4" spans="1:30" s="45" customFormat="1" ht="15" customHeight="1">
      <c r="A4" s="37" t="s">
        <v>5</v>
      </c>
      <c r="B4" s="37"/>
      <c r="C4" s="37"/>
      <c r="D4" s="37"/>
      <c r="E4" s="37"/>
      <c r="F4" s="37"/>
      <c r="G4" s="38" t="s">
        <v>6</v>
      </c>
      <c r="H4" s="38"/>
      <c r="I4" s="38"/>
      <c r="J4" s="39"/>
      <c r="K4" s="40"/>
      <c r="L4" s="41"/>
      <c r="M4" s="41" t="s">
        <v>7</v>
      </c>
      <c r="N4" s="41"/>
      <c r="O4" s="41"/>
      <c r="P4" s="42"/>
      <c r="Q4" s="41"/>
      <c r="R4" s="41"/>
      <c r="S4" s="41"/>
      <c r="T4" s="41"/>
      <c r="U4" s="41"/>
      <c r="V4" s="43" t="s">
        <v>8</v>
      </c>
      <c r="W4" s="43"/>
      <c r="X4" s="43"/>
      <c r="Y4" s="44" t="s">
        <v>9</v>
      </c>
      <c r="Z4" s="44"/>
      <c r="AA4" s="44"/>
      <c r="AD4" s="46"/>
    </row>
    <row r="5" spans="1:30" s="45" customFormat="1" ht="15" customHeight="1">
      <c r="A5" s="47"/>
      <c r="B5" s="48"/>
      <c r="C5" s="49"/>
      <c r="D5" s="50"/>
      <c r="E5" s="50"/>
      <c r="F5" s="51"/>
      <c r="G5" s="52" t="s">
        <v>10</v>
      </c>
      <c r="H5" s="52" t="s">
        <v>11</v>
      </c>
      <c r="I5" s="53" t="s">
        <v>12</v>
      </c>
      <c r="J5" s="54" t="s">
        <v>13</v>
      </c>
      <c r="K5" s="55" t="s">
        <v>14</v>
      </c>
      <c r="L5" s="56" t="s">
        <v>15</v>
      </c>
      <c r="M5" s="57" t="s">
        <v>10</v>
      </c>
      <c r="N5" s="58" t="s">
        <v>16</v>
      </c>
      <c r="O5" s="59" t="s">
        <v>17</v>
      </c>
      <c r="P5" s="60" t="s">
        <v>11</v>
      </c>
      <c r="Q5" t="s">
        <v>18</v>
      </c>
      <c r="R5"/>
      <c r="S5" s="59" t="s">
        <v>19</v>
      </c>
      <c r="T5" s="59"/>
      <c r="U5" s="59"/>
      <c r="V5" s="61" t="s">
        <v>20</v>
      </c>
      <c r="W5" s="62" t="s">
        <v>20</v>
      </c>
      <c r="X5" s="63" t="s">
        <v>21</v>
      </c>
      <c r="Y5" s="64" t="s">
        <v>20</v>
      </c>
      <c r="Z5" s="65" t="s">
        <v>20</v>
      </c>
      <c r="AA5" s="66" t="s">
        <v>21</v>
      </c>
      <c r="AD5" s="46"/>
    </row>
    <row r="6" spans="1:30" s="45" customFormat="1" ht="30.75" customHeight="1">
      <c r="A6" s="67" t="s">
        <v>22</v>
      </c>
      <c r="B6" s="68" t="s">
        <v>23</v>
      </c>
      <c r="C6" s="69" t="s">
        <v>24</v>
      </c>
      <c r="D6" s="69" t="s">
        <v>25</v>
      </c>
      <c r="E6" s="69" t="s">
        <v>26</v>
      </c>
      <c r="F6" s="69" t="s">
        <v>27</v>
      </c>
      <c r="G6" s="70" t="s">
        <v>28</v>
      </c>
      <c r="H6" s="71" t="s">
        <v>29</v>
      </c>
      <c r="I6" s="72"/>
      <c r="J6" s="54"/>
      <c r="K6" s="73" t="s">
        <v>30</v>
      </c>
      <c r="L6" s="74" t="s">
        <v>30</v>
      </c>
      <c r="M6" s="75" t="s">
        <v>31</v>
      </c>
      <c r="N6" s="76" t="s">
        <v>32</v>
      </c>
      <c r="O6" s="77" t="s">
        <v>33</v>
      </c>
      <c r="P6" s="78" t="s">
        <v>31</v>
      </c>
      <c r="Q6" s="76" t="s">
        <v>32</v>
      </c>
      <c r="R6" s="77" t="s">
        <v>33</v>
      </c>
      <c r="S6" s="75" t="s">
        <v>31</v>
      </c>
      <c r="T6" s="76" t="s">
        <v>32</v>
      </c>
      <c r="U6" s="77" t="s">
        <v>33</v>
      </c>
      <c r="V6" s="79" t="s">
        <v>34</v>
      </c>
      <c r="W6" s="80" t="s">
        <v>35</v>
      </c>
      <c r="X6" s="81" t="s">
        <v>35</v>
      </c>
      <c r="Y6" s="82" t="s">
        <v>36</v>
      </c>
      <c r="Z6" s="83" t="s">
        <v>35</v>
      </c>
      <c r="AA6" s="84" t="s">
        <v>35</v>
      </c>
      <c r="AD6" s="46"/>
    </row>
    <row r="7" spans="1:30" s="45" customFormat="1" ht="12.75" customHeight="1">
      <c r="A7" s="85">
        <v>1</v>
      </c>
      <c r="B7" s="86" t="s">
        <v>37</v>
      </c>
      <c r="C7" s="87" t="s">
        <v>38</v>
      </c>
      <c r="D7" s="88" t="s">
        <v>39</v>
      </c>
      <c r="E7" s="87" t="s">
        <v>40</v>
      </c>
      <c r="F7" s="89" t="s">
        <v>41</v>
      </c>
      <c r="G7" s="90"/>
      <c r="H7" s="91"/>
      <c r="I7" s="92"/>
      <c r="J7" s="93">
        <f>+G7+H7+I7</f>
        <v>0</v>
      </c>
      <c r="K7" s="94">
        <v>1.7000000000000002</v>
      </c>
      <c r="L7" s="95">
        <f>K7/0.8</f>
        <v>2.125</v>
      </c>
      <c r="M7" s="95"/>
      <c r="N7" s="95"/>
      <c r="O7" s="95"/>
      <c r="P7" s="96"/>
      <c r="Q7" s="95"/>
      <c r="R7" s="95"/>
      <c r="S7" s="95"/>
      <c r="T7" s="95"/>
      <c r="U7" s="95"/>
      <c r="V7" s="97"/>
      <c r="W7" s="98"/>
      <c r="X7" s="99"/>
      <c r="Y7" s="100"/>
      <c r="Z7" s="100"/>
      <c r="AA7" s="100"/>
      <c r="AC7" s="101"/>
      <c r="AD7" s="46"/>
    </row>
    <row r="8" spans="1:30" s="107" customFormat="1" ht="12.75" customHeight="1">
      <c r="A8" s="102">
        <v>2</v>
      </c>
      <c r="B8" s="86" t="s">
        <v>42</v>
      </c>
      <c r="C8" s="87" t="s">
        <v>43</v>
      </c>
      <c r="D8" s="88" t="s">
        <v>44</v>
      </c>
      <c r="E8" s="103" t="s">
        <v>45</v>
      </c>
      <c r="F8" s="89" t="s">
        <v>46</v>
      </c>
      <c r="G8" s="90"/>
      <c r="H8" s="91"/>
      <c r="I8" s="92"/>
      <c r="J8" s="93">
        <f>+G8+H8+I8</f>
        <v>0</v>
      </c>
      <c r="K8" s="104">
        <v>1.04</v>
      </c>
      <c r="L8" s="95">
        <f>K8/0.8</f>
        <v>1.3</v>
      </c>
      <c r="M8" s="95"/>
      <c r="N8" s="95"/>
      <c r="O8" s="95"/>
      <c r="P8" s="96"/>
      <c r="Q8" s="95"/>
      <c r="R8" s="95"/>
      <c r="S8" s="95"/>
      <c r="T8" s="95"/>
      <c r="U8" s="95"/>
      <c r="V8" s="97"/>
      <c r="W8" s="98"/>
      <c r="X8" s="99"/>
      <c r="Y8" s="105"/>
      <c r="Z8" s="106"/>
      <c r="AA8" s="105"/>
      <c r="AB8" s="101"/>
      <c r="AC8" s="45"/>
      <c r="AD8" s="46"/>
    </row>
    <row r="9" spans="1:30" s="45" customFormat="1" ht="12.75" customHeight="1">
      <c r="A9" s="85">
        <v>3</v>
      </c>
      <c r="B9" s="86" t="s">
        <v>42</v>
      </c>
      <c r="C9" s="87" t="s">
        <v>47</v>
      </c>
      <c r="D9" s="88" t="s">
        <v>48</v>
      </c>
      <c r="E9" s="103" t="s">
        <v>49</v>
      </c>
      <c r="F9" s="89" t="s">
        <v>50</v>
      </c>
      <c r="G9" s="90"/>
      <c r="H9" s="91"/>
      <c r="I9" s="92"/>
      <c r="J9" s="93">
        <f>+G9+H9+I9</f>
        <v>0</v>
      </c>
      <c r="K9" s="94">
        <v>1.04</v>
      </c>
      <c r="L9" s="95">
        <f>K9/0.8</f>
        <v>1.3</v>
      </c>
      <c r="M9" s="95"/>
      <c r="N9" s="95"/>
      <c r="O9" s="95"/>
      <c r="P9" s="96"/>
      <c r="Q9" s="95"/>
      <c r="R9" s="95"/>
      <c r="S9" s="95"/>
      <c r="T9" s="95"/>
      <c r="U9" s="95"/>
      <c r="V9" s="97"/>
      <c r="W9" s="98"/>
      <c r="X9" s="99"/>
      <c r="Y9" s="105"/>
      <c r="Z9" s="106"/>
      <c r="AA9" s="105"/>
      <c r="AB9" s="101"/>
      <c r="AC9" s="101"/>
      <c r="AD9" s="46"/>
    </row>
    <row r="10" spans="1:30" s="45" customFormat="1" ht="15.75" customHeight="1">
      <c r="A10" s="85">
        <v>4</v>
      </c>
      <c r="B10" s="86" t="s">
        <v>42</v>
      </c>
      <c r="C10" s="87" t="s">
        <v>51</v>
      </c>
      <c r="D10" s="88" t="s">
        <v>52</v>
      </c>
      <c r="E10" s="87" t="s">
        <v>53</v>
      </c>
      <c r="F10" s="89" t="s">
        <v>54</v>
      </c>
      <c r="G10" s="90"/>
      <c r="H10" s="108"/>
      <c r="I10" s="92"/>
      <c r="J10" s="109">
        <f>+G10+H10+I10</f>
        <v>0</v>
      </c>
      <c r="K10" s="110">
        <v>1.09</v>
      </c>
      <c r="L10" s="95">
        <f>K10/0.8</f>
        <v>1.3625</v>
      </c>
      <c r="M10" s="95"/>
      <c r="N10" s="95"/>
      <c r="O10" s="95"/>
      <c r="P10" s="96"/>
      <c r="Q10" s="95"/>
      <c r="R10" s="95"/>
      <c r="S10" s="95"/>
      <c r="T10" s="95"/>
      <c r="U10" s="95"/>
      <c r="V10" s="111"/>
      <c r="W10" s="98"/>
      <c r="X10" s="99"/>
      <c r="Y10" s="10"/>
      <c r="Z10" s="1"/>
      <c r="AA10" s="1"/>
      <c r="AB10" s="101"/>
      <c r="AD10" s="46"/>
    </row>
    <row r="11" spans="1:30" s="45" customFormat="1" ht="7.5" customHeight="1">
      <c r="A11" s="112"/>
      <c r="B11" s="113"/>
      <c r="C11" s="114"/>
      <c r="D11" s="115"/>
      <c r="E11" s="114"/>
      <c r="F11" s="116"/>
      <c r="G11" s="117"/>
      <c r="H11" s="118"/>
      <c r="I11" s="118"/>
      <c r="J11" s="119"/>
      <c r="K11" s="120"/>
      <c r="L11" s="120"/>
      <c r="M11" s="121"/>
      <c r="N11" s="121"/>
      <c r="O11" s="121"/>
      <c r="P11" s="122"/>
      <c r="Q11" s="121"/>
      <c r="R11" s="121"/>
      <c r="S11" s="121"/>
      <c r="T11" s="121"/>
      <c r="U11" s="121"/>
      <c r="V11" s="123"/>
      <c r="W11" s="124"/>
      <c r="X11" s="125"/>
      <c r="Y11" s="10"/>
      <c r="Z11" s="1"/>
      <c r="AA11" s="1"/>
      <c r="AB11" s="101"/>
      <c r="AD11" s="46"/>
    </row>
    <row r="12" spans="1:30" ht="14.25" customHeight="1">
      <c r="A12" s="102">
        <v>5</v>
      </c>
      <c r="B12" s="126" t="s">
        <v>55</v>
      </c>
      <c r="C12" s="127" t="s">
        <v>56</v>
      </c>
      <c r="D12" s="128" t="s">
        <v>57</v>
      </c>
      <c r="E12" s="127" t="s">
        <v>58</v>
      </c>
      <c r="F12" s="129" t="s">
        <v>59</v>
      </c>
      <c r="G12" s="99">
        <v>15</v>
      </c>
      <c r="H12" s="108"/>
      <c r="I12" s="92"/>
      <c r="J12" s="109">
        <f>+G12+H12+I12</f>
        <v>15</v>
      </c>
      <c r="K12" s="92">
        <v>0.91</v>
      </c>
      <c r="L12" s="95">
        <f>K12/0.8</f>
        <v>1.1375</v>
      </c>
      <c r="M12" s="95">
        <f>N12/O12</f>
        <v>1.2608695652173914</v>
      </c>
      <c r="N12" s="130">
        <v>145</v>
      </c>
      <c r="O12" s="131">
        <v>115</v>
      </c>
      <c r="P12" s="132"/>
      <c r="Q12"/>
      <c r="R12"/>
      <c r="S12"/>
      <c r="T12"/>
      <c r="U12"/>
      <c r="V12" s="111">
        <f>(P12+M12+S12)/1</f>
        <v>1.2608695652173914</v>
      </c>
      <c r="W12" s="98"/>
      <c r="X12" s="99"/>
      <c r="Y12" s="100"/>
      <c r="Z12" s="100"/>
      <c r="AA12" s="100"/>
      <c r="AB12" s="133" t="s">
        <v>60</v>
      </c>
      <c r="AC12" s="45"/>
      <c r="AD12" s="46"/>
    </row>
    <row r="13" spans="1:30" ht="14.25" customHeight="1">
      <c r="A13" s="102">
        <v>7</v>
      </c>
      <c r="B13" s="126" t="s">
        <v>55</v>
      </c>
      <c r="C13" s="87" t="s">
        <v>61</v>
      </c>
      <c r="D13" s="128" t="s">
        <v>62</v>
      </c>
      <c r="E13" s="87" t="s">
        <v>63</v>
      </c>
      <c r="F13" s="89" t="s">
        <v>64</v>
      </c>
      <c r="G13" s="91">
        <v>12</v>
      </c>
      <c r="H13" s="91"/>
      <c r="I13" s="92"/>
      <c r="J13" s="109">
        <f>+G13+H13+I13</f>
        <v>12</v>
      </c>
      <c r="K13" s="92">
        <v>0.75</v>
      </c>
      <c r="L13" s="95">
        <f>K13/0.8</f>
        <v>0.9375</v>
      </c>
      <c r="M13" s="95">
        <f>N13/O13</f>
        <v>0.9463087248322147</v>
      </c>
      <c r="N13" s="131">
        <v>141</v>
      </c>
      <c r="O13" s="131">
        <v>149</v>
      </c>
      <c r="P13" s="132"/>
      <c r="Q13"/>
      <c r="R13"/>
      <c r="S13"/>
      <c r="T13"/>
      <c r="U13"/>
      <c r="V13" s="111">
        <f>(P13+M13+S13)/1</f>
        <v>0.9463087248322147</v>
      </c>
      <c r="W13" s="98"/>
      <c r="X13" s="99"/>
      <c r="Y13" s="105"/>
      <c r="Z13" s="106"/>
      <c r="AA13" s="105"/>
      <c r="AB13" s="133"/>
      <c r="AC13" s="101"/>
      <c r="AD13" s="46"/>
    </row>
    <row r="14" spans="1:30" ht="14.25" customHeight="1">
      <c r="A14" s="102">
        <v>12</v>
      </c>
      <c r="B14" s="126" t="s">
        <v>55</v>
      </c>
      <c r="C14" s="134" t="s">
        <v>65</v>
      </c>
      <c r="D14" s="128" t="s">
        <v>66</v>
      </c>
      <c r="E14" s="135" t="s">
        <v>40</v>
      </c>
      <c r="F14" s="136" t="s">
        <v>67</v>
      </c>
      <c r="G14" s="91">
        <v>10</v>
      </c>
      <c r="H14" s="91"/>
      <c r="I14" s="92"/>
      <c r="J14" s="109">
        <f>+G14+H14+I14</f>
        <v>10</v>
      </c>
      <c r="K14" s="92">
        <v>0.76</v>
      </c>
      <c r="L14" s="95">
        <f>K14/0.8</f>
        <v>0.95</v>
      </c>
      <c r="M14" s="95">
        <f>N14/O14</f>
        <v>0.9583333333333334</v>
      </c>
      <c r="N14" s="131">
        <v>115</v>
      </c>
      <c r="O14" s="131">
        <v>120</v>
      </c>
      <c r="P14" s="132"/>
      <c r="Q14"/>
      <c r="R14"/>
      <c r="S14"/>
      <c r="T14"/>
      <c r="U14"/>
      <c r="V14" s="111">
        <f>(P14+M14+S14)/3</f>
        <v>0.3194444444444445</v>
      </c>
      <c r="W14" s="98"/>
      <c r="X14" s="99"/>
      <c r="Y14" s="100"/>
      <c r="Z14" s="100"/>
      <c r="AA14" s="100"/>
      <c r="AB14" s="137" t="s">
        <v>60</v>
      </c>
      <c r="AC14" s="45"/>
      <c r="AD14" s="46"/>
    </row>
    <row r="15" spans="1:30" s="45" customFormat="1" ht="15" customHeight="1">
      <c r="A15" s="85">
        <v>1</v>
      </c>
      <c r="B15" s="126" t="s">
        <v>55</v>
      </c>
      <c r="C15" s="87" t="s">
        <v>68</v>
      </c>
      <c r="D15" s="128" t="s">
        <v>69</v>
      </c>
      <c r="E15" s="127" t="s">
        <v>70</v>
      </c>
      <c r="F15" s="89" t="s">
        <v>71</v>
      </c>
      <c r="G15" s="91">
        <v>8</v>
      </c>
      <c r="H15" s="91"/>
      <c r="I15" s="92"/>
      <c r="J15" s="109">
        <f>+G15+H15+I15</f>
        <v>8</v>
      </c>
      <c r="K15" s="92">
        <v>0.73</v>
      </c>
      <c r="L15" s="95">
        <f>K15/0.8</f>
        <v>0.9125</v>
      </c>
      <c r="M15" s="95">
        <f>N15/O15</f>
        <v>0.9194630872483222</v>
      </c>
      <c r="N15" s="131">
        <v>137</v>
      </c>
      <c r="O15" s="131">
        <v>149</v>
      </c>
      <c r="P15" s="132"/>
      <c r="Q15"/>
      <c r="R15"/>
      <c r="S15"/>
      <c r="T15"/>
      <c r="U15"/>
      <c r="V15" s="111">
        <f>(P15+M15+S15)/2</f>
        <v>0.4597315436241611</v>
      </c>
      <c r="W15" s="98"/>
      <c r="X15" s="99"/>
      <c r="Y15" s="105"/>
      <c r="Z15" s="106"/>
      <c r="AA15" s="105"/>
      <c r="AB15" s="133"/>
      <c r="AC15" s="101"/>
      <c r="AD15" s="46"/>
    </row>
    <row r="16" spans="1:30" ht="15.75" customHeight="1">
      <c r="A16" s="102">
        <v>25</v>
      </c>
      <c r="B16" s="138" t="s">
        <v>55</v>
      </c>
      <c r="C16" s="139" t="s">
        <v>72</v>
      </c>
      <c r="D16" s="88" t="s">
        <v>73</v>
      </c>
      <c r="E16" s="140" t="s">
        <v>74</v>
      </c>
      <c r="F16" s="89" t="s">
        <v>75</v>
      </c>
      <c r="G16" s="91">
        <v>7</v>
      </c>
      <c r="H16" s="91"/>
      <c r="I16" s="92"/>
      <c r="J16" s="109">
        <f>+G16+H16+I16</f>
        <v>7</v>
      </c>
      <c r="K16" s="92">
        <v>0.59</v>
      </c>
      <c r="L16" s="95">
        <f>K16/0.8</f>
        <v>0.7374999999999999</v>
      </c>
      <c r="M16" s="95">
        <f>N16/O16</f>
        <v>0.8111111111111111</v>
      </c>
      <c r="N16" s="131">
        <v>73</v>
      </c>
      <c r="O16" s="131">
        <v>90</v>
      </c>
      <c r="P16" s="132"/>
      <c r="Q16"/>
      <c r="R16"/>
      <c r="S16"/>
      <c r="T16"/>
      <c r="U16"/>
      <c r="V16" s="111">
        <f>(P16+M16+S16)/3</f>
        <v>0.27037037037037037</v>
      </c>
      <c r="W16" s="98"/>
      <c r="X16" s="99"/>
      <c r="AB16" s="45"/>
      <c r="AD16" s="46"/>
    </row>
    <row r="17" spans="1:30" s="45" customFormat="1" ht="14.25" customHeight="1">
      <c r="A17" s="102">
        <v>6</v>
      </c>
      <c r="B17" s="126" t="s">
        <v>55</v>
      </c>
      <c r="C17" s="128" t="s">
        <v>76</v>
      </c>
      <c r="D17" s="128" t="s">
        <v>77</v>
      </c>
      <c r="E17" s="141" t="s">
        <v>78</v>
      </c>
      <c r="F17" s="142" t="s">
        <v>79</v>
      </c>
      <c r="G17" s="91">
        <v>6</v>
      </c>
      <c r="H17" s="91"/>
      <c r="I17" s="92"/>
      <c r="J17" s="109">
        <f>+G17+H17+I17</f>
        <v>6</v>
      </c>
      <c r="K17" s="92">
        <v>0.65</v>
      </c>
      <c r="L17" s="95">
        <f>K17/0.8</f>
        <v>0.8125</v>
      </c>
      <c r="M17" s="95">
        <f>N17/O17</f>
        <v>0.8222222222222222</v>
      </c>
      <c r="N17" s="131">
        <v>74</v>
      </c>
      <c r="O17" s="131">
        <v>90</v>
      </c>
      <c r="P17" s="132"/>
      <c r="Q17"/>
      <c r="R17"/>
      <c r="S17"/>
      <c r="T17"/>
      <c r="U17"/>
      <c r="V17" s="111">
        <f>(P17+M17+S17)/3</f>
        <v>0.2740740740740741</v>
      </c>
      <c r="W17" s="98"/>
      <c r="X17" s="99"/>
      <c r="Y17" s="100"/>
      <c r="Z17" s="100"/>
      <c r="AA17" s="100"/>
      <c r="AB17" s="137" t="s">
        <v>60</v>
      </c>
      <c r="AC17" s="143"/>
      <c r="AD17" s="46"/>
    </row>
    <row r="18" spans="1:30" ht="13.5" customHeight="1">
      <c r="A18" s="102">
        <v>10</v>
      </c>
      <c r="B18" s="126" t="s">
        <v>55</v>
      </c>
      <c r="C18" s="87" t="s">
        <v>80</v>
      </c>
      <c r="D18" s="128" t="s">
        <v>81</v>
      </c>
      <c r="E18" s="87" t="s">
        <v>82</v>
      </c>
      <c r="F18" s="89" t="s">
        <v>75</v>
      </c>
      <c r="G18" s="91">
        <v>5</v>
      </c>
      <c r="H18" s="91"/>
      <c r="I18" s="92"/>
      <c r="J18" s="109">
        <f>+G18+H18+I18</f>
        <v>5</v>
      </c>
      <c r="K18" s="92">
        <v>0.55</v>
      </c>
      <c r="L18" s="95">
        <f>K18/0.8</f>
        <v>0.6875</v>
      </c>
      <c r="M18" s="95">
        <f>N18/O18</f>
        <v>0.6941176470588235</v>
      </c>
      <c r="N18" s="131">
        <v>59</v>
      </c>
      <c r="O18" s="131">
        <v>85</v>
      </c>
      <c r="P18" s="132"/>
      <c r="Q18"/>
      <c r="R18"/>
      <c r="S18"/>
      <c r="T18"/>
      <c r="U18"/>
      <c r="V18" s="111">
        <f>(P18+M18+S18)/3</f>
        <v>0.23137254901960783</v>
      </c>
      <c r="W18" s="98"/>
      <c r="X18" s="99"/>
      <c r="Y18" s="100"/>
      <c r="Z18" s="100"/>
      <c r="AA18" s="100"/>
      <c r="AB18" s="137"/>
      <c r="AC18" s="101"/>
      <c r="AD18" s="46"/>
    </row>
    <row r="19" spans="1:30" ht="13.5" customHeight="1">
      <c r="A19" s="102"/>
      <c r="B19" s="138" t="s">
        <v>55</v>
      </c>
      <c r="C19" s="144"/>
      <c r="D19" s="89" t="s">
        <v>83</v>
      </c>
      <c r="E19" s="145" t="s">
        <v>84</v>
      </c>
      <c r="F19" s="89" t="s">
        <v>85</v>
      </c>
      <c r="G19" s="91">
        <v>4</v>
      </c>
      <c r="H19" s="91"/>
      <c r="I19" s="92"/>
      <c r="J19" s="109">
        <f>+G19+H19+I19</f>
        <v>4</v>
      </c>
      <c r="K19" s="95" t="s">
        <v>86</v>
      </c>
      <c r="L19" s="95" t="s">
        <v>86</v>
      </c>
      <c r="M19" s="95">
        <f>N19/O19</f>
        <v>0.35833333333333334</v>
      </c>
      <c r="N19" s="131">
        <v>43</v>
      </c>
      <c r="O19" s="131">
        <v>120</v>
      </c>
      <c r="Q19" s="146"/>
      <c r="R19" s="146"/>
      <c r="S19"/>
      <c r="T19" s="146"/>
      <c r="U19" s="146"/>
      <c r="V19" s="111"/>
      <c r="W19" s="98"/>
      <c r="X19" s="99"/>
      <c r="Y19" s="105"/>
      <c r="Z19" s="106"/>
      <c r="AA19" s="105"/>
      <c r="AB19" s="101"/>
      <c r="AD19" s="46"/>
    </row>
    <row r="20" spans="1:30" ht="15.75" customHeight="1">
      <c r="A20" s="102">
        <v>14</v>
      </c>
      <c r="B20" s="126" t="s">
        <v>55</v>
      </c>
      <c r="C20" s="147" t="s">
        <v>87</v>
      </c>
      <c r="D20" s="148" t="s">
        <v>88</v>
      </c>
      <c r="E20" s="149" t="s">
        <v>89</v>
      </c>
      <c r="F20" s="148" t="s">
        <v>90</v>
      </c>
      <c r="G20" s="91">
        <v>3</v>
      </c>
      <c r="H20" s="91"/>
      <c r="I20" s="92"/>
      <c r="J20" s="109">
        <f>+G20+H20+I20</f>
        <v>3</v>
      </c>
      <c r="K20" s="92">
        <v>0.5</v>
      </c>
      <c r="L20" s="95">
        <f>K20/0.8</f>
        <v>0.625</v>
      </c>
      <c r="M20" s="95">
        <f>N20/O20</f>
        <v>0.6222222222222222</v>
      </c>
      <c r="N20" s="131">
        <v>56</v>
      </c>
      <c r="O20" s="131">
        <v>90</v>
      </c>
      <c r="P20" s="132"/>
      <c r="Q20"/>
      <c r="R20"/>
      <c r="S20"/>
      <c r="T20"/>
      <c r="U20"/>
      <c r="V20" s="111">
        <f>(P20+M20+S20)/3</f>
        <v>0.2074074074074074</v>
      </c>
      <c r="W20" s="98"/>
      <c r="X20" s="99"/>
      <c r="Y20" s="105"/>
      <c r="Z20" s="106"/>
      <c r="AA20" s="105"/>
      <c r="AB20" s="137" t="s">
        <v>60</v>
      </c>
      <c r="AC20" s="143"/>
      <c r="AD20" s="46"/>
    </row>
    <row r="21" spans="1:30" ht="15.75" customHeight="1">
      <c r="A21" s="102">
        <v>20</v>
      </c>
      <c r="B21" s="126" t="s">
        <v>55</v>
      </c>
      <c r="C21" s="144" t="s">
        <v>91</v>
      </c>
      <c r="D21" s="89" t="s">
        <v>92</v>
      </c>
      <c r="E21" s="145" t="s">
        <v>93</v>
      </c>
      <c r="F21" s="89" t="s">
        <v>90</v>
      </c>
      <c r="G21" s="91">
        <v>2</v>
      </c>
      <c r="H21" s="91"/>
      <c r="I21" s="92"/>
      <c r="J21" s="109">
        <f>+G21+H21+I21</f>
        <v>2</v>
      </c>
      <c r="K21" s="92">
        <v>0.30000000000000004</v>
      </c>
      <c r="L21" s="95">
        <f>K21/0.8</f>
        <v>0.37500000000000006</v>
      </c>
      <c r="M21" s="95">
        <f>N21/O21</f>
        <v>0.37857142857142856</v>
      </c>
      <c r="N21" s="131">
        <v>53</v>
      </c>
      <c r="O21" s="131">
        <v>140</v>
      </c>
      <c r="P21" s="132"/>
      <c r="Q21"/>
      <c r="R21"/>
      <c r="S21"/>
      <c r="T21"/>
      <c r="U21"/>
      <c r="V21" s="111">
        <f>(P21+M21+S21)/3</f>
        <v>0.1261904761904762</v>
      </c>
      <c r="W21" s="98"/>
      <c r="X21" s="99"/>
      <c r="Y21" s="105"/>
      <c r="Z21" s="106"/>
      <c r="AA21" s="105"/>
      <c r="AB21" s="101"/>
      <c r="AD21" s="46"/>
    </row>
    <row r="22" spans="1:256" ht="12" customHeight="1">
      <c r="A22"/>
      <c r="B22"/>
      <c r="C22"/>
      <c r="D22"/>
      <c r="E22"/>
      <c r="F22"/>
      <c r="G22"/>
      <c r="H22"/>
      <c r="I22" s="92"/>
      <c r="J22" s="109">
        <f>+G22+H22+I22</f>
        <v>0</v>
      </c>
      <c r="K22" s="7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30" s="45" customFormat="1" ht="15.75" customHeight="1">
      <c r="A23" s="102">
        <v>4</v>
      </c>
      <c r="B23" s="126" t="s">
        <v>55</v>
      </c>
      <c r="C23" s="150" t="s">
        <v>94</v>
      </c>
      <c r="D23" s="151" t="s">
        <v>95</v>
      </c>
      <c r="E23" s="152" t="s">
        <v>96</v>
      </c>
      <c r="F23" s="153" t="s">
        <v>97</v>
      </c>
      <c r="G23" s="91"/>
      <c r="H23" s="91"/>
      <c r="I23" s="92"/>
      <c r="J23" s="109">
        <f>+G23+H23+I23</f>
        <v>0</v>
      </c>
      <c r="K23" s="92"/>
      <c r="L23" s="95">
        <f>K23/0.8</f>
        <v>0</v>
      </c>
      <c r="M23" s="95">
        <v>0</v>
      </c>
      <c r="N23" s="154"/>
      <c r="O23" s="154"/>
      <c r="P23" s="132"/>
      <c r="Q23"/>
      <c r="R23"/>
      <c r="S23"/>
      <c r="T23"/>
      <c r="U23"/>
      <c r="V23" s="111">
        <f>(P23+M23+S23)/2</f>
        <v>0</v>
      </c>
      <c r="W23" s="98"/>
      <c r="X23" s="99"/>
      <c r="Y23" s="10"/>
      <c r="Z23" s="1"/>
      <c r="AA23" s="1"/>
      <c r="AB23" s="133" t="s">
        <v>60</v>
      </c>
      <c r="AC23" s="101"/>
      <c r="AD23" s="46"/>
    </row>
    <row r="24" spans="1:30" ht="14.25" customHeight="1">
      <c r="A24" s="102">
        <v>11</v>
      </c>
      <c r="B24" s="126" t="s">
        <v>55</v>
      </c>
      <c r="C24" s="134" t="s">
        <v>98</v>
      </c>
      <c r="D24" s="128" t="s">
        <v>99</v>
      </c>
      <c r="E24" s="135" t="s">
        <v>100</v>
      </c>
      <c r="F24" s="155" t="s">
        <v>101</v>
      </c>
      <c r="G24" s="91"/>
      <c r="H24" s="91"/>
      <c r="I24" s="92"/>
      <c r="J24" s="109">
        <f>+G24+H24+I24</f>
        <v>0</v>
      </c>
      <c r="K24" s="92">
        <v>0.62</v>
      </c>
      <c r="L24" s="95">
        <f>K24/0.8</f>
        <v>0.7749999999999999</v>
      </c>
      <c r="M24" s="95">
        <v>0</v>
      </c>
      <c r="N24" s="131"/>
      <c r="O24" s="131"/>
      <c r="P24" s="132"/>
      <c r="Q24"/>
      <c r="R24"/>
      <c r="S24"/>
      <c r="T24"/>
      <c r="U24"/>
      <c r="V24" s="111">
        <f>(P24+M24+S24)/3</f>
        <v>0</v>
      </c>
      <c r="W24" s="98"/>
      <c r="X24" s="99"/>
      <c r="Y24" s="156"/>
      <c r="Z24" s="157"/>
      <c r="AA24" s="157"/>
      <c r="AB24" s="133" t="s">
        <v>60</v>
      </c>
      <c r="AC24" s="45"/>
      <c r="AD24" s="46"/>
    </row>
    <row r="25" spans="1:30" ht="15.75" customHeight="1">
      <c r="A25" s="102">
        <v>2</v>
      </c>
      <c r="B25" s="126" t="s">
        <v>55</v>
      </c>
      <c r="C25" s="158">
        <v>155959</v>
      </c>
      <c r="D25" s="159" t="s">
        <v>102</v>
      </c>
      <c r="E25" s="145" t="s">
        <v>103</v>
      </c>
      <c r="F25" s="89" t="s">
        <v>104</v>
      </c>
      <c r="G25" s="91"/>
      <c r="H25" s="91"/>
      <c r="I25" s="92"/>
      <c r="J25" s="93">
        <f>+G25+H25+I25</f>
        <v>0</v>
      </c>
      <c r="K25"/>
      <c r="L25" s="95">
        <f>K25/0.8</f>
        <v>0</v>
      </c>
      <c r="M25" s="95">
        <v>0</v>
      </c>
      <c r="N25" s="160"/>
      <c r="O25" s="160"/>
      <c r="P25" s="161"/>
      <c r="Q25" s="146"/>
      <c r="R25" s="146"/>
      <c r="S25" s="146"/>
      <c r="T25" s="146"/>
      <c r="U25" s="146"/>
      <c r="V25" s="111">
        <f>(N12+M23+S25)/3</f>
        <v>48.333333333333336</v>
      </c>
      <c r="W25" s="98"/>
      <c r="X25" s="99"/>
      <c r="Y25" s="105"/>
      <c r="Z25" s="106"/>
      <c r="AA25" s="105"/>
      <c r="AB25" s="133"/>
      <c r="AC25" s="101"/>
      <c r="AD25" s="46"/>
    </row>
    <row r="26" spans="1:30" ht="15.75" customHeight="1">
      <c r="A26" s="102">
        <v>3</v>
      </c>
      <c r="B26" s="126" t="s">
        <v>55</v>
      </c>
      <c r="C26" s="87"/>
      <c r="D26" s="88" t="s">
        <v>105</v>
      </c>
      <c r="E26" s="87" t="s">
        <v>106</v>
      </c>
      <c r="F26" s="89" t="s">
        <v>107</v>
      </c>
      <c r="G26" s="162"/>
      <c r="H26" s="163"/>
      <c r="I26" s="164"/>
      <c r="J26" s="93">
        <f>+G26+H26+I26</f>
        <v>0</v>
      </c>
      <c r="K26"/>
      <c r="L26" s="95">
        <f>K26/0.8</f>
        <v>0</v>
      </c>
      <c r="M26" s="95">
        <v>0</v>
      </c>
      <c r="N26" s="160"/>
      <c r="O26" s="160"/>
      <c r="P26" s="161"/>
      <c r="Q26" s="146"/>
      <c r="R26" s="146"/>
      <c r="S26" s="146"/>
      <c r="T26" s="146"/>
      <c r="U26" s="146"/>
      <c r="V26" s="111">
        <f>(P26+M24+S26)/3</f>
        <v>0</v>
      </c>
      <c r="W26" s="98"/>
      <c r="X26" s="99"/>
      <c r="Y26" s="105"/>
      <c r="Z26" s="106"/>
      <c r="AA26" s="105"/>
      <c r="AB26" s="133"/>
      <c r="AC26" s="101"/>
      <c r="AD26" s="46"/>
    </row>
    <row r="27" spans="1:30" ht="15.75" customHeight="1">
      <c r="A27" s="102">
        <v>8</v>
      </c>
      <c r="B27" s="138" t="s">
        <v>55</v>
      </c>
      <c r="C27" s="87" t="s">
        <v>108</v>
      </c>
      <c r="D27" s="88" t="s">
        <v>109</v>
      </c>
      <c r="E27" s="103" t="s">
        <v>78</v>
      </c>
      <c r="F27" s="89" t="s">
        <v>110</v>
      </c>
      <c r="G27" s="90"/>
      <c r="H27" s="163"/>
      <c r="I27" s="164"/>
      <c r="J27" s="93">
        <f>+G27+H27+I27</f>
        <v>0</v>
      </c>
      <c r="K27"/>
      <c r="L27" s="95">
        <f>K27/0.8</f>
        <v>0</v>
      </c>
      <c r="M27" s="95">
        <v>0</v>
      </c>
      <c r="N27" s="160"/>
      <c r="O27" s="160"/>
      <c r="P27" s="161"/>
      <c r="Q27" s="146"/>
      <c r="R27" s="146"/>
      <c r="S27" s="146"/>
      <c r="T27" s="146"/>
      <c r="U27" s="146"/>
      <c r="V27" s="111">
        <f>(P27+M25+S27)/3</f>
        <v>0</v>
      </c>
      <c r="W27" s="98"/>
      <c r="X27" s="99"/>
      <c r="AB27" s="137"/>
      <c r="AC27" s="101"/>
      <c r="AD27" s="46"/>
    </row>
    <row r="28" spans="1:30" ht="15.75" customHeight="1">
      <c r="A28" s="102">
        <v>9</v>
      </c>
      <c r="B28" s="138" t="s">
        <v>55</v>
      </c>
      <c r="C28" s="158">
        <v>162883</v>
      </c>
      <c r="D28" s="159" t="s">
        <v>111</v>
      </c>
      <c r="E28" s="103" t="s">
        <v>112</v>
      </c>
      <c r="F28" s="89" t="s">
        <v>79</v>
      </c>
      <c r="G28" s="90"/>
      <c r="H28" s="163"/>
      <c r="I28" s="164"/>
      <c r="J28" s="93">
        <f>+G28+H28+I28</f>
        <v>0</v>
      </c>
      <c r="K28"/>
      <c r="L28" s="95">
        <f>K28/0.8</f>
        <v>0</v>
      </c>
      <c r="M28" s="95">
        <v>0</v>
      </c>
      <c r="N28" s="160"/>
      <c r="O28" s="160"/>
      <c r="P28" s="161"/>
      <c r="Q28" s="146"/>
      <c r="R28" s="146"/>
      <c r="S28" s="146"/>
      <c r="T28" s="146"/>
      <c r="U28" s="146"/>
      <c r="V28" s="111">
        <f>(P28+M26+S28)/3</f>
        <v>0</v>
      </c>
      <c r="W28" s="98"/>
      <c r="X28" s="99"/>
      <c r="Y28" s="165"/>
      <c r="Z28" s="166"/>
      <c r="AA28" s="165"/>
      <c r="AB28" s="133"/>
      <c r="AD28" s="46"/>
    </row>
    <row r="29" spans="1:30" ht="15.75" customHeight="1">
      <c r="A29" s="102">
        <v>13</v>
      </c>
      <c r="B29" s="126" t="s">
        <v>55</v>
      </c>
      <c r="C29" s="134" t="s">
        <v>113</v>
      </c>
      <c r="D29" s="167" t="s">
        <v>114</v>
      </c>
      <c r="E29" s="135" t="s">
        <v>115</v>
      </c>
      <c r="F29" s="136" t="s">
        <v>67</v>
      </c>
      <c r="G29" s="90"/>
      <c r="H29" s="163"/>
      <c r="I29" s="164"/>
      <c r="J29" s="93">
        <f>+G29+H29+I29</f>
        <v>0</v>
      </c>
      <c r="K29"/>
      <c r="L29" s="95">
        <f>K29/0.8</f>
        <v>0</v>
      </c>
      <c r="M29" s="95">
        <v>0</v>
      </c>
      <c r="N29" s="160"/>
      <c r="O29" s="160"/>
      <c r="P29" s="161"/>
      <c r="Q29" s="146"/>
      <c r="R29" s="146"/>
      <c r="S29" s="146"/>
      <c r="T29" s="146"/>
      <c r="U29" s="146"/>
      <c r="V29" s="111">
        <f>(P29+M27+S29)/3</f>
        <v>0</v>
      </c>
      <c r="W29" s="98"/>
      <c r="X29" s="99"/>
      <c r="AB29" s="133"/>
      <c r="AC29" s="45"/>
      <c r="AD29" s="46"/>
    </row>
    <row r="30" spans="1:30" ht="15.75" customHeight="1">
      <c r="A30" s="102">
        <v>15</v>
      </c>
      <c r="B30" s="168" t="s">
        <v>55</v>
      </c>
      <c r="C30" s="134" t="s">
        <v>116</v>
      </c>
      <c r="D30" s="169" t="s">
        <v>117</v>
      </c>
      <c r="E30" s="140" t="s">
        <v>118</v>
      </c>
      <c r="F30" s="170" t="s">
        <v>119</v>
      </c>
      <c r="G30" s="90"/>
      <c r="H30" s="163"/>
      <c r="I30" s="164"/>
      <c r="J30" s="93">
        <f>+G30+H30+I30</f>
        <v>0</v>
      </c>
      <c r="K30"/>
      <c r="L30" s="95">
        <f>K30/0.8</f>
        <v>0</v>
      </c>
      <c r="M30" s="95">
        <v>0</v>
      </c>
      <c r="N30" s="160"/>
      <c r="O30" s="160"/>
      <c r="P30" s="161"/>
      <c r="Q30" s="146"/>
      <c r="R30" s="146"/>
      <c r="S30" s="146"/>
      <c r="T30" s="146"/>
      <c r="U30" s="146"/>
      <c r="V30" s="111">
        <f>L30</f>
        <v>0</v>
      </c>
      <c r="W30" s="98"/>
      <c r="X30" s="99"/>
      <c r="AB30" s="45"/>
      <c r="AC30" s="143"/>
      <c r="AD30" s="46"/>
    </row>
    <row r="31" spans="1:30" ht="15.75" customHeight="1">
      <c r="A31" s="102">
        <v>16</v>
      </c>
      <c r="B31" s="168" t="s">
        <v>55</v>
      </c>
      <c r="C31" s="134" t="s">
        <v>51</v>
      </c>
      <c r="D31" s="171" t="s">
        <v>120</v>
      </c>
      <c r="E31" s="140" t="s">
        <v>121</v>
      </c>
      <c r="F31" s="170" t="s">
        <v>122</v>
      </c>
      <c r="G31" s="90"/>
      <c r="H31" s="163"/>
      <c r="I31" s="164"/>
      <c r="J31" s="93">
        <f>+G31+H31+I31</f>
        <v>0</v>
      </c>
      <c r="K31"/>
      <c r="L31" s="95">
        <f>K31/0.8</f>
        <v>0</v>
      </c>
      <c r="M31" s="95">
        <v>0</v>
      </c>
      <c r="N31" s="160"/>
      <c r="O31" s="160"/>
      <c r="P31" s="161"/>
      <c r="Q31" s="146"/>
      <c r="R31" s="146"/>
      <c r="S31" s="146"/>
      <c r="T31" s="146"/>
      <c r="U31" s="146"/>
      <c r="V31" s="111">
        <f>L31</f>
        <v>0</v>
      </c>
      <c r="W31" s="98"/>
      <c r="X31" s="99"/>
      <c r="AB31" s="45"/>
      <c r="AC31" s="101"/>
      <c r="AD31" s="46"/>
    </row>
    <row r="32" spans="1:30" ht="15.75" customHeight="1">
      <c r="A32" s="102">
        <v>17</v>
      </c>
      <c r="B32" s="126" t="s">
        <v>55</v>
      </c>
      <c r="C32" s="87" t="s">
        <v>123</v>
      </c>
      <c r="D32" s="88" t="s">
        <v>124</v>
      </c>
      <c r="E32" s="87" t="s">
        <v>125</v>
      </c>
      <c r="F32" s="89" t="s">
        <v>126</v>
      </c>
      <c r="G32" s="99"/>
      <c r="H32" s="163"/>
      <c r="I32" s="164"/>
      <c r="J32" s="93">
        <f>+G32+H32+I32</f>
        <v>0</v>
      </c>
      <c r="K32"/>
      <c r="L32" s="95">
        <f>K32/0.8</f>
        <v>0</v>
      </c>
      <c r="M32" s="95">
        <v>0</v>
      </c>
      <c r="N32" s="160"/>
      <c r="O32" s="160"/>
      <c r="P32" s="161"/>
      <c r="Q32" s="146"/>
      <c r="R32" s="146"/>
      <c r="S32" s="146"/>
      <c r="T32" s="146"/>
      <c r="U32" s="146"/>
      <c r="V32" s="111">
        <f>L32</f>
        <v>0</v>
      </c>
      <c r="W32" s="98"/>
      <c r="X32" s="172"/>
      <c r="Y32" s="100"/>
      <c r="Z32" s="100"/>
      <c r="AA32" s="100"/>
      <c r="AB32" s="45"/>
      <c r="AC32" s="101"/>
      <c r="AD32" s="46"/>
    </row>
    <row r="33" spans="1:30" ht="15.75" customHeight="1">
      <c r="A33" s="102">
        <v>18</v>
      </c>
      <c r="B33" s="168" t="s">
        <v>55</v>
      </c>
      <c r="C33" s="134" t="s">
        <v>127</v>
      </c>
      <c r="D33" s="171" t="s">
        <v>128</v>
      </c>
      <c r="E33" s="140" t="s">
        <v>63</v>
      </c>
      <c r="F33" s="170" t="s">
        <v>79</v>
      </c>
      <c r="G33" s="90"/>
      <c r="H33" s="163"/>
      <c r="I33" s="164"/>
      <c r="J33" s="93">
        <f>+G33+H33+I33</f>
        <v>0</v>
      </c>
      <c r="K33"/>
      <c r="L33" s="95">
        <f>K33/0.8</f>
        <v>0</v>
      </c>
      <c r="M33" s="95">
        <v>0</v>
      </c>
      <c r="N33" s="160"/>
      <c r="O33" s="160"/>
      <c r="P33" s="161"/>
      <c r="Q33" s="146"/>
      <c r="R33" s="146"/>
      <c r="S33" s="146"/>
      <c r="T33" s="146"/>
      <c r="U33" s="146"/>
      <c r="V33" s="111">
        <f>L33</f>
        <v>0</v>
      </c>
      <c r="W33" s="98"/>
      <c r="X33" s="173"/>
      <c r="AB33" s="45"/>
      <c r="AD33" s="46"/>
    </row>
    <row r="34" spans="1:30" ht="13.5" customHeight="1">
      <c r="A34" s="102">
        <v>19</v>
      </c>
      <c r="B34" s="168" t="s">
        <v>55</v>
      </c>
      <c r="C34" s="134" t="s">
        <v>129</v>
      </c>
      <c r="D34" s="171" t="s">
        <v>130</v>
      </c>
      <c r="E34" s="140" t="s">
        <v>131</v>
      </c>
      <c r="F34" s="170" t="s">
        <v>104</v>
      </c>
      <c r="G34" s="174"/>
      <c r="H34" s="175"/>
      <c r="I34" s="164"/>
      <c r="J34" s="93">
        <f>+G34+H34+I34</f>
        <v>0</v>
      </c>
      <c r="K34"/>
      <c r="L34" s="95">
        <f>K34/0.8</f>
        <v>0</v>
      </c>
      <c r="M34" s="95">
        <v>0</v>
      </c>
      <c r="N34" s="160"/>
      <c r="O34" s="160"/>
      <c r="P34" s="161"/>
      <c r="Q34" s="146"/>
      <c r="R34" s="146"/>
      <c r="S34" s="146"/>
      <c r="T34" s="146"/>
      <c r="U34" s="146"/>
      <c r="V34" s="111">
        <f>L34</f>
        <v>0</v>
      </c>
      <c r="W34" s="98"/>
      <c r="X34" s="173"/>
      <c r="AB34" s="45"/>
      <c r="AD34" s="46"/>
    </row>
    <row r="35" spans="1:30" ht="17.25" customHeight="1">
      <c r="A35" s="102">
        <v>21</v>
      </c>
      <c r="B35" s="126" t="s">
        <v>55</v>
      </c>
      <c r="C35" s="176" t="s">
        <v>132</v>
      </c>
      <c r="D35" s="177" t="s">
        <v>133</v>
      </c>
      <c r="E35" s="178" t="s">
        <v>134</v>
      </c>
      <c r="F35" s="179" t="s">
        <v>54</v>
      </c>
      <c r="G35" s="180"/>
      <c r="H35" s="181"/>
      <c r="I35" s="92"/>
      <c r="J35" s="109">
        <f>+G35+H35+I35</f>
        <v>0</v>
      </c>
      <c r="K35" s="182"/>
      <c r="L35" s="95">
        <f>K35/0.8</f>
        <v>0</v>
      </c>
      <c r="M35" s="95">
        <v>0</v>
      </c>
      <c r="N35" s="160"/>
      <c r="O35" s="160"/>
      <c r="P35" s="161"/>
      <c r="Q35" s="146"/>
      <c r="R35" s="146"/>
      <c r="S35" s="146"/>
      <c r="T35" s="146"/>
      <c r="U35" s="146"/>
      <c r="V35" s="111">
        <f>L35</f>
        <v>0</v>
      </c>
      <c r="W35" s="98"/>
      <c r="X35" s="173"/>
      <c r="AD35" s="46"/>
    </row>
    <row r="36" spans="1:30" ht="17.25" customHeight="1">
      <c r="A36" s="102">
        <v>22</v>
      </c>
      <c r="B36" s="138" t="s">
        <v>55</v>
      </c>
      <c r="C36" s="103" t="s">
        <v>135</v>
      </c>
      <c r="D36" s="88" t="s">
        <v>136</v>
      </c>
      <c r="E36" s="103" t="s">
        <v>137</v>
      </c>
      <c r="F36" s="89" t="s">
        <v>104</v>
      </c>
      <c r="G36" s="90"/>
      <c r="H36" s="91"/>
      <c r="I36" s="92"/>
      <c r="J36" s="93">
        <f>+G36+H36+I36</f>
        <v>0</v>
      </c>
      <c r="K36" s="183"/>
      <c r="L36" s="95">
        <f>K36/0.8</f>
        <v>0</v>
      </c>
      <c r="M36" s="95">
        <v>0</v>
      </c>
      <c r="N36" s="160"/>
      <c r="O36" s="160"/>
      <c r="P36" s="161"/>
      <c r="Q36" s="146"/>
      <c r="R36" s="146"/>
      <c r="S36" s="146"/>
      <c r="T36" s="146"/>
      <c r="U36" s="146"/>
      <c r="V36" s="111">
        <f>L36</f>
        <v>0</v>
      </c>
      <c r="W36" s="98"/>
      <c r="X36" s="99"/>
      <c r="AB36" s="101"/>
      <c r="AD36" s="46"/>
    </row>
    <row r="37" spans="1:30" ht="17.25" customHeight="1">
      <c r="A37" s="102">
        <v>23</v>
      </c>
      <c r="B37" s="138" t="s">
        <v>55</v>
      </c>
      <c r="C37" s="87" t="s">
        <v>138</v>
      </c>
      <c r="D37" s="88" t="s">
        <v>139</v>
      </c>
      <c r="E37" s="127" t="s">
        <v>100</v>
      </c>
      <c r="F37" s="89" t="s">
        <v>140</v>
      </c>
      <c r="G37" s="90"/>
      <c r="H37" s="91"/>
      <c r="I37" s="92"/>
      <c r="J37" s="93">
        <f>+G37+H37+I37</f>
        <v>0</v>
      </c>
      <c r="K37" s="183"/>
      <c r="L37" s="95">
        <f>K37/0.8</f>
        <v>0</v>
      </c>
      <c r="M37"/>
      <c r="N37" s="160"/>
      <c r="O37" s="160"/>
      <c r="P37" s="161"/>
      <c r="Q37" s="146"/>
      <c r="R37" s="146"/>
      <c r="S37" s="146"/>
      <c r="T37" s="146"/>
      <c r="U37" s="146"/>
      <c r="V37" s="111">
        <f>L37</f>
        <v>0</v>
      </c>
      <c r="W37" s="98"/>
      <c r="X37" s="99"/>
      <c r="AB37" s="45"/>
      <c r="AD37" s="46"/>
    </row>
    <row r="38" spans="1:30" ht="17.25" customHeight="1">
      <c r="A38" s="102">
        <v>24</v>
      </c>
      <c r="B38" s="168" t="s">
        <v>55</v>
      </c>
      <c r="C38" s="139" t="s">
        <v>141</v>
      </c>
      <c r="D38" s="169" t="s">
        <v>142</v>
      </c>
      <c r="E38" s="140" t="s">
        <v>121</v>
      </c>
      <c r="F38" s="170" t="s">
        <v>143</v>
      </c>
      <c r="G38" s="90"/>
      <c r="H38" s="91"/>
      <c r="I38" s="92"/>
      <c r="J38" s="93">
        <f>+G38+H38+I38</f>
        <v>0</v>
      </c>
      <c r="K38" s="183"/>
      <c r="L38" s="95">
        <f>K38/0.8</f>
        <v>0</v>
      </c>
      <c r="M38"/>
      <c r="N38" s="160"/>
      <c r="O38" s="160"/>
      <c r="P38" s="161"/>
      <c r="Q38" s="146"/>
      <c r="R38" s="146"/>
      <c r="S38" s="146"/>
      <c r="T38" s="146"/>
      <c r="U38" s="146"/>
      <c r="V38" s="111">
        <f>L38</f>
        <v>0</v>
      </c>
      <c r="W38" s="98"/>
      <c r="X38" s="99"/>
      <c r="AB38" s="45"/>
      <c r="AD38" s="46"/>
    </row>
    <row r="39" spans="1:256" ht="15.75" customHeight="1">
      <c r="A39"/>
      <c r="B39"/>
      <c r="C39"/>
      <c r="D39"/>
      <c r="E39"/>
      <c r="F39"/>
      <c r="G39"/>
      <c r="H39"/>
      <c r="I39" s="72"/>
      <c r="J39"/>
      <c r="K39" s="184"/>
      <c r="L39" s="95"/>
      <c r="M39"/>
      <c r="N39" s="185"/>
      <c r="O39" s="185"/>
      <c r="P39" s="132"/>
      <c r="Q39"/>
      <c r="R39"/>
      <c r="S39"/>
      <c r="T39"/>
      <c r="U39"/>
      <c r="V39" s="186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4" ht="15.75" customHeight="1">
      <c r="A40" s="187" t="s">
        <v>144</v>
      </c>
      <c r="B40" s="187"/>
      <c r="C40" s="187"/>
      <c r="D40" s="188"/>
      <c r="E40" s="188"/>
      <c r="F40" s="189"/>
      <c r="G40" s="190"/>
      <c r="H40" s="190"/>
      <c r="I40" s="191"/>
      <c r="J40" s="192"/>
      <c r="K40" s="193"/>
      <c r="L40" s="95">
        <f>K40/0.8</f>
        <v>0</v>
      </c>
      <c r="M40" s="194"/>
      <c r="N40" s="194"/>
      <c r="O40" s="194"/>
      <c r="P40" s="195"/>
      <c r="Q40" s="194"/>
      <c r="R40" s="194"/>
      <c r="S40" s="194"/>
      <c r="T40" s="194"/>
      <c r="U40" s="194"/>
      <c r="V40" s="196"/>
      <c r="W40" s="197"/>
      <c r="X40" s="173"/>
    </row>
    <row r="41" spans="1:24" ht="15.75" customHeight="1">
      <c r="A41" s="198" t="s">
        <v>145</v>
      </c>
      <c r="B41" s="199" t="s">
        <v>146</v>
      </c>
      <c r="C41" s="200"/>
      <c r="D41" s="201" t="s">
        <v>57</v>
      </c>
      <c r="E41" s="127" t="s">
        <v>58</v>
      </c>
      <c r="F41" s="129" t="s">
        <v>59</v>
      </c>
      <c r="G41" s="202"/>
      <c r="H41" s="202"/>
      <c r="I41" s="203"/>
      <c r="J41" s="203"/>
      <c r="K41" s="204"/>
      <c r="L41" s="204">
        <f>K41/0.8</f>
        <v>0</v>
      </c>
      <c r="M41" s="205"/>
      <c r="N41" s="205"/>
      <c r="O41" s="205"/>
      <c r="P41" s="206"/>
      <c r="Q41" s="205"/>
      <c r="R41" s="205"/>
      <c r="S41" s="205"/>
      <c r="T41" s="205"/>
      <c r="U41" s="205"/>
      <c r="V41" s="196"/>
      <c r="W41" s="197"/>
      <c r="X41" s="173"/>
    </row>
  </sheetData>
  <sheetProtection selectLockedCells="1" selectUnlockedCells="1"/>
  <mergeCells count="12">
    <mergeCell ref="A1:L1"/>
    <mergeCell ref="A2:L2"/>
    <mergeCell ref="A3:L3"/>
    <mergeCell ref="A4:F4"/>
    <mergeCell ref="G4:I4"/>
    <mergeCell ref="V4:X4"/>
    <mergeCell ref="Y4:AA4"/>
    <mergeCell ref="J5:J6"/>
    <mergeCell ref="A40:C40"/>
    <mergeCell ref="G41:H41"/>
    <mergeCell ref="I41:J41"/>
    <mergeCell ref="K41:L41"/>
  </mergeCells>
  <hyperlinks>
    <hyperlink ref="C21" r:id="rId1" display="173972 A"/>
    <hyperlink ref="D25" r:id="rId2" display="FRANTZ"/>
    <hyperlink ref="D28" r:id="rId3" display="CASTANHEIR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feminine cscar</dc:creator>
  <cp:keywords/>
  <dc:description/>
  <cp:lastModifiedBy>feminine cscar</cp:lastModifiedBy>
  <dcterms:created xsi:type="dcterms:W3CDTF">2023-12-30T19:51:36Z</dcterms:created>
  <dcterms:modified xsi:type="dcterms:W3CDTF">2023-12-31T10:52:57Z</dcterms:modified>
  <cp:category/>
  <cp:version/>
  <cp:contentType/>
  <cp:contentStatus/>
  <cp:revision>2</cp:revision>
</cp:coreProperties>
</file>